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基本入力" sheetId="1" r:id="rId1"/>
    <sheet name="劣化度チェック" sheetId="2" r:id="rId2"/>
    <sheet name="地盤チェック" sheetId="3" r:id="rId3"/>
  </sheets>
  <definedNames>
    <definedName name="_xlnm.Print_Area" localSheetId="0">'基本入力'!$B$1:$AK$114</definedName>
    <definedName name="_xlnm.Print_Area" localSheetId="2">'地盤チェック'!$B$1:$J$44</definedName>
    <definedName name="_xlnm.Print_Area" localSheetId="1">'劣化度チェック'!$B$1:$O$48</definedName>
  </definedNames>
  <calcPr fullCalcOnLoad="1"/>
</workbook>
</file>

<file path=xl/sharedStrings.xml><?xml version="1.0" encoding="utf-8"?>
<sst xmlns="http://schemas.openxmlformats.org/spreadsheetml/2006/main" count="158" uniqueCount="133">
  <si>
    <t>工事名</t>
  </si>
  <si>
    <t>会社名（ﾌｯﾀｰ）</t>
  </si>
  <si>
    <t>履歴</t>
  </si>
  <si>
    <t>プログラム名</t>
  </si>
  <si>
    <t>ver.1.0</t>
  </si>
  <si>
    <t>Program Version</t>
  </si>
  <si>
    <t>部位</t>
  </si>
  <si>
    <t>劣化事象</t>
  </si>
  <si>
    <t>存在点数</t>
  </si>
  <si>
    <t>劣化点数</t>
  </si>
  <si>
    <t>築10年未満</t>
  </si>
  <si>
    <t>築10年以上</t>
  </si>
  <si>
    <t>金属板</t>
  </si>
  <si>
    <t>変退色、さび、さび穴、ずれ、めくれがある</t>
  </si>
  <si>
    <t>瓦・スレート</t>
  </si>
  <si>
    <t>割れ、欠け、ずれ、欠落がある</t>
  </si>
  <si>
    <t>樋</t>
  </si>
  <si>
    <t>軒・呼び樋</t>
  </si>
  <si>
    <t>変退色、さび、割れ、ずれ、欠落がある</t>
  </si>
  <si>
    <t>縦樋</t>
  </si>
  <si>
    <t>木製板、合板</t>
  </si>
  <si>
    <t>水浸み痕、こけ、割れ、抜け節、ずれ、腐朽がある</t>
  </si>
  <si>
    <t>窯業系サイディング</t>
  </si>
  <si>
    <t>こけ、割れ、ずれ、欠落、シール切れがある</t>
  </si>
  <si>
    <t>金属サイデイング</t>
  </si>
  <si>
    <t>変退色、さび、さび穴、ずれ、めくれ、目地空き、シール切れがある</t>
  </si>
  <si>
    <t>モルタル</t>
  </si>
  <si>
    <t>こけ、0,3mm以上の亀裂、剥落がある</t>
  </si>
  <si>
    <t>露出した躯体</t>
  </si>
  <si>
    <t>水浸み痕、こけ、腐朽、蟻道、蟻害がある</t>
  </si>
  <si>
    <t>手すり壁</t>
  </si>
  <si>
    <t>金属サイディング</t>
  </si>
  <si>
    <t>外壁との接合部</t>
  </si>
  <si>
    <t>外壁面との接合部に亀裂、隙間、緩み、シール切れ・剥離がある</t>
  </si>
  <si>
    <t>床排水</t>
  </si>
  <si>
    <t>壁面を伝って流れている、または排水の仕組みが無い</t>
  </si>
  <si>
    <t>内壁</t>
  </si>
  <si>
    <t>内壁、窓下</t>
  </si>
  <si>
    <t>水浸み痕、はがれ、亀裂、カビがある</t>
  </si>
  <si>
    <t>浴室</t>
  </si>
  <si>
    <t>タイル壁</t>
  </si>
  <si>
    <t>目地の亀裂、タイルの割れがある</t>
  </si>
  <si>
    <t>タイル以外</t>
  </si>
  <si>
    <t>水浸み痕、変色、亀裂、カビ、腐朽、蟻害がある</t>
  </si>
  <si>
    <t>床</t>
  </si>
  <si>
    <t>床面</t>
  </si>
  <si>
    <t>一般室</t>
  </si>
  <si>
    <t>傾斜、過度の振動、床鳴りがある</t>
  </si>
  <si>
    <t>廊下</t>
  </si>
  <si>
    <t>床下</t>
  </si>
  <si>
    <t>基礎の亀裂や床下部材に腐朽、蟻道、蟻害がある</t>
  </si>
  <si>
    <t>合計</t>
  </si>
  <si>
    <t>窯業系サイディング</t>
  </si>
  <si>
    <t>一般室</t>
  </si>
  <si>
    <t>材料、
部材等</t>
  </si>
  <si>
    <t>劣化
点数</t>
  </si>
  <si>
    <t>築年数　：</t>
  </si>
  <si>
    <t>＝</t>
  </si>
  <si>
    <t>→</t>
  </si>
  <si>
    <t>老朽度の調査部位と診断項目　（チェックシート）</t>
  </si>
  <si>
    <t>調査日 :</t>
  </si>
  <si>
    <t>外壁
仕上げ</t>
  </si>
  <si>
    <t>屋根
葺き材</t>
  </si>
  <si>
    <t>2022.03.12</t>
  </si>
  <si>
    <t>新規作成</t>
  </si>
  <si>
    <t>１－（劣化点数／存在点数）</t>
  </si>
  <si>
    <t>劣化度による低減係数　ｄＫ＝</t>
  </si>
  <si>
    <t>色の付いたセルに入力して下さい。</t>
  </si>
  <si>
    <t>2022.10.20</t>
  </si>
  <si>
    <t>チェックボックスを使用した。</t>
  </si>
  <si>
    <t>プログラムの目的</t>
  </si>
  <si>
    <t>準拠</t>
  </si>
  <si>
    <t>・</t>
  </si>
  <si>
    <t>2012年改訂版　木造住宅の耐震診断と補強方法</t>
  </si>
  <si>
    <t>日本建築防災協会</t>
  </si>
  <si>
    <t>使用方法</t>
  </si>
  <si>
    <t>築年数を選択して下さい。</t>
  </si>
  <si>
    <t>バルコニ一</t>
  </si>
  <si>
    <t>地盤・基礎のチェックシート</t>
  </si>
  <si>
    <t>地盤・基礎の診断</t>
  </si>
  <si>
    <t>地盤</t>
  </si>
  <si>
    <t>施されている対策の程度</t>
  </si>
  <si>
    <t>記入</t>
  </si>
  <si>
    <t>コメント</t>
  </si>
  <si>
    <t>(1)立地条件と注意事項</t>
  </si>
  <si>
    <t>よい・普通の地盤</t>
  </si>
  <si>
    <t>－</t>
  </si>
  <si>
    <t>○</t>
  </si>
  <si>
    <t>悪い地盤</t>
  </si>
  <si>
    <t>非常に悪い地盤
(埋立地、盛り土、軟弱地盤)</t>
  </si>
  <si>
    <t>表層の地盤改良を行っている</t>
  </si>
  <si>
    <t>杭基礎である</t>
  </si>
  <si>
    <t>特別な対策をおこなっていない</t>
  </si>
  <si>
    <t>地形</t>
  </si>
  <si>
    <t>平坦・普通</t>
  </si>
  <si>
    <t>記入欄</t>
  </si>
  <si>
    <t>がけ地・急斜面</t>
  </si>
  <si>
    <t>コンクリート擁壁</t>
  </si>
  <si>
    <t>石積</t>
  </si>
  <si>
    <t>○</t>
  </si>
  <si>
    <t>特別な対策を行っていない</t>
  </si>
  <si>
    <t>基礎形式</t>
  </si>
  <si>
    <t>状態</t>
  </si>
  <si>
    <t>(2)基礎の形式と注意事項</t>
  </si>
  <si>
    <t>鉄筋コンクリート
基礎</t>
  </si>
  <si>
    <t>健全</t>
  </si>
  <si>
    <t>ひび割れが生じている</t>
  </si>
  <si>
    <t>無筋コンクリート
基礎</t>
  </si>
  <si>
    <t>軽微なひび割れが生じている</t>
  </si>
  <si>
    <t>玉石基礎</t>
  </si>
  <si>
    <t>足固めあり</t>
  </si>
  <si>
    <t>足固めなし</t>
  </si>
  <si>
    <t>その他の基礎(ブロック基礎など)</t>
  </si>
  <si>
    <t>劣化度チェックシート、地盤チェックシート</t>
  </si>
  <si>
    <t>木造住宅の一般耐震診断法にもとづいて劣化度の現地調査および</t>
  </si>
  <si>
    <t>工事名は各シートに引用されます。</t>
  </si>
  <si>
    <t>会社名は各シート右下に表示されます。表示不要のときは入力しなくてかまいません。</t>
  </si>
  <si>
    <t>ver1.0</t>
  </si>
  <si>
    <t>劣化係数はマクロで計算します。</t>
  </si>
  <si>
    <t>ファイルの種類　Excel 97-2003</t>
  </si>
  <si>
    <t>対象住宅の立地条件(地盤と地形)を調査し、該当する項目の記入欄に○を記入（プルダウンメニューから選択）し、必要に応じて注意事項をコメントして下さい。</t>
  </si>
  <si>
    <t>対象住宅の基礎形式を調査し、その形式と状態から該当する項目の記入欄に○を記入（プルダウンメニューから選択）し、必要に応じて注意事項をコメントください。
この基礎形式の種類は「壁・柱の耐力」の算出時にも重要です。</t>
  </si>
  <si>
    <t>開発タブ－挿入タブでフォームにあるcheck boxを入れる。</t>
  </si>
  <si>
    <t>四角い枠だけでいいなら文字を消す。オートフィルでコピー。</t>
  </si>
  <si>
    <t>チェックアイコンを選択してコントーロールの書式設定をクリックする。</t>
  </si>
  <si>
    <t>そのダイアログにてリンクするセル(TRUE　FALSEを示すセルになる)を決める。</t>
  </si>
  <si>
    <t>存在する部位にチェックを入れて下さい。マウスで存在部位のチェックボックスをクリックします。</t>
  </si>
  <si>
    <t>劣化している部位にチェックを入れて下さい。マウスで劣化点数のチェックボックスをクリックします。</t>
  </si>
  <si>
    <t>石川太郎</t>
  </si>
  <si>
    <t>Excel 2017</t>
  </si>
  <si>
    <t>調査日のところは　2023/1/1　または　1/1 などと入力して下さい。</t>
  </si>
  <si>
    <t>地盤調査をするときの入力用紙を用意しました。</t>
  </si>
  <si>
    <t>チェックシートとして利用して下さい。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</si>
</sst>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0.0_);[Red]\(0.0\)"/>
    <numFmt numFmtId="181" formatCode="0.00_);[Red]\(0.00\)"/>
    <numFmt numFmtId="182" formatCode="0.000_);[Red]\(0.000\)"/>
    <numFmt numFmtId="183" formatCode="0.000_ ;[Red]\-0.000\ 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Meiryo UI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4" fillId="0" borderId="0" xfId="61">
      <alignment/>
      <protection/>
    </xf>
    <xf numFmtId="0" fontId="4" fillId="0" borderId="0" xfId="61" applyFont="1" applyAlignment="1" applyProtection="1">
      <alignment horizontal="right" vertical="center"/>
      <protection locked="0"/>
    </xf>
    <xf numFmtId="0" fontId="4" fillId="0" borderId="0" xfId="61" quotePrefix="1">
      <alignment/>
      <protection/>
    </xf>
    <xf numFmtId="0" fontId="4" fillId="0" borderId="10" xfId="61" applyNumberFormat="1" applyFont="1" applyBorder="1" applyAlignment="1">
      <alignment vertical="center"/>
      <protection/>
    </xf>
    <xf numFmtId="0" fontId="4" fillId="0" borderId="11" xfId="61" applyNumberFormat="1" applyFont="1" applyBorder="1" applyAlignment="1">
      <alignment vertical="center"/>
      <protection/>
    </xf>
    <xf numFmtId="0" fontId="4" fillId="0" borderId="12" xfId="61" applyNumberFormat="1" applyFont="1" applyBorder="1" applyAlignment="1">
      <alignment vertical="center"/>
      <protection/>
    </xf>
    <xf numFmtId="0" fontId="4" fillId="0" borderId="13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4" xfId="6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4" fillId="0" borderId="17" xfId="61" applyBorder="1" applyAlignmen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8" xfId="61" applyBorder="1" applyAlignment="1">
      <alignment horizontal="center" vertical="center"/>
      <protection/>
    </xf>
    <xf numFmtId="0" fontId="4" fillId="0" borderId="18" xfId="61" applyBorder="1" applyAlignment="1">
      <alignment horizontal="center" vertical="center" wrapText="1"/>
      <protection/>
    </xf>
    <xf numFmtId="0" fontId="4" fillId="0" borderId="18" xfId="61" applyBorder="1" applyAlignment="1">
      <alignment vertical="center"/>
      <protection/>
    </xf>
    <xf numFmtId="0" fontId="4" fillId="0" borderId="18" xfId="61" applyBorder="1" applyAlignment="1">
      <alignment vertical="center" wrapText="1"/>
      <protection/>
    </xf>
    <xf numFmtId="0" fontId="4" fillId="0" borderId="19" xfId="61" applyBorder="1" applyAlignment="1">
      <alignment horizontal="center" vertical="center"/>
      <protection/>
    </xf>
    <xf numFmtId="0" fontId="4" fillId="0" borderId="0" xfId="61" applyBorder="1" applyAlignment="1">
      <alignment horizontal="right" vertical="center"/>
      <protection/>
    </xf>
    <xf numFmtId="0" fontId="4" fillId="0" borderId="20" xfId="61" applyBorder="1" applyAlignment="1">
      <alignment vertical="center"/>
      <protection/>
    </xf>
    <xf numFmtId="0" fontId="4" fillId="0" borderId="0" xfId="61" applyBorder="1" applyAlignment="1">
      <alignment horizontal="center" vertical="center"/>
      <protection/>
    </xf>
    <xf numFmtId="0" fontId="4" fillId="0" borderId="0" xfId="61" applyBorder="1">
      <alignment/>
      <protection/>
    </xf>
    <xf numFmtId="0" fontId="4" fillId="0" borderId="0" xfId="61" applyFill="1" applyBorder="1" applyAlignment="1">
      <alignment vertical="center"/>
      <protection/>
    </xf>
    <xf numFmtId="0" fontId="7" fillId="7" borderId="18" xfId="61" applyFont="1" applyFill="1" applyBorder="1" applyAlignment="1" applyProtection="1">
      <alignment horizontal="center" vertical="center"/>
      <protection locked="0"/>
    </xf>
    <xf numFmtId="0" fontId="4" fillId="0" borderId="21" xfId="61" applyNumberFormat="1" applyFont="1" applyBorder="1" applyAlignment="1">
      <alignment vertical="center"/>
      <protection/>
    </xf>
    <xf numFmtId="0" fontId="4" fillId="0" borderId="22" xfId="61" applyNumberFormat="1" applyFont="1" applyBorder="1" applyAlignment="1">
      <alignment vertical="center"/>
      <protection/>
    </xf>
    <xf numFmtId="0" fontId="4" fillId="0" borderId="23" xfId="61" applyNumberFormat="1" applyFont="1" applyBorder="1" applyAlignment="1">
      <alignment vertical="center"/>
      <protection/>
    </xf>
    <xf numFmtId="0" fontId="4" fillId="0" borderId="24" xfId="61" applyBorder="1" applyAlignment="1">
      <alignment vertical="center"/>
      <protection/>
    </xf>
    <xf numFmtId="0" fontId="4" fillId="0" borderId="25" xfId="61" applyBorder="1" applyAlignment="1">
      <alignment vertical="center"/>
      <protection/>
    </xf>
    <xf numFmtId="0" fontId="2" fillId="0" borderId="26" xfId="61" applyFont="1" applyBorder="1" applyAlignment="1">
      <alignment vertical="center"/>
      <protection/>
    </xf>
    <xf numFmtId="0" fontId="2" fillId="0" borderId="27" xfId="61" applyFont="1" applyBorder="1" applyAlignment="1">
      <alignment vertical="center"/>
      <protection/>
    </xf>
    <xf numFmtId="0" fontId="4" fillId="0" borderId="28" xfId="61" applyBorder="1" applyAlignment="1">
      <alignment vertical="center"/>
      <protection/>
    </xf>
    <xf numFmtId="0" fontId="4" fillId="0" borderId="29" xfId="61" applyBorder="1" applyAlignment="1">
      <alignment horizontal="center" vertical="center"/>
      <protection/>
    </xf>
    <xf numFmtId="0" fontId="4" fillId="0" borderId="30" xfId="61" applyBorder="1" applyAlignment="1">
      <alignment horizontal="center" vertical="center"/>
      <protection/>
    </xf>
    <xf numFmtId="0" fontId="4" fillId="0" borderId="31" xfId="61" applyBorder="1" applyAlignment="1">
      <alignment vertical="center"/>
      <protection/>
    </xf>
    <xf numFmtId="0" fontId="4" fillId="7" borderId="0" xfId="61" applyFill="1" applyBorder="1" applyAlignment="1" applyProtection="1">
      <alignment vertical="center"/>
      <protection locked="0"/>
    </xf>
    <xf numFmtId="0" fontId="4" fillId="0" borderId="12" xfId="61" applyBorder="1" applyAlignment="1">
      <alignment horizontal="center" vertical="center" wrapText="1"/>
      <protection/>
    </xf>
    <xf numFmtId="0" fontId="4" fillId="0" borderId="32" xfId="61" applyBorder="1" applyAlignment="1">
      <alignment horizontal="center" vertical="center" wrapText="1"/>
      <protection/>
    </xf>
    <xf numFmtId="182" fontId="4" fillId="0" borderId="0" xfId="61" applyNumberFormat="1" applyBorder="1" applyAlignment="1">
      <alignment horizontal="center" vertical="center"/>
      <protection/>
    </xf>
    <xf numFmtId="181" fontId="4" fillId="0" borderId="0" xfId="61" applyNumberFormat="1" applyBorder="1" applyAlignment="1">
      <alignment horizontal="center" vertical="center"/>
      <protection/>
    </xf>
    <xf numFmtId="0" fontId="4" fillId="0" borderId="27" xfId="61" applyBorder="1" applyAlignment="1">
      <alignment horizontal="right" vertical="center"/>
      <protection/>
    </xf>
    <xf numFmtId="181" fontId="4" fillId="0" borderId="27" xfId="61" applyNumberFormat="1" applyBorder="1" applyAlignment="1">
      <alignment horizontal="center" vertical="center"/>
      <protection/>
    </xf>
    <xf numFmtId="0" fontId="4" fillId="0" borderId="24" xfId="61" applyNumberFormat="1" applyFont="1" applyBorder="1" applyAlignment="1">
      <alignment vertical="center"/>
      <protection/>
    </xf>
    <xf numFmtId="0" fontId="4" fillId="0" borderId="25" xfId="61" applyNumberFormat="1" applyFont="1" applyBorder="1" applyAlignment="1">
      <alignment vertical="center"/>
      <protection/>
    </xf>
    <xf numFmtId="0" fontId="4" fillId="0" borderId="33" xfId="61" applyBorder="1" applyAlignment="1">
      <alignment vertical="center"/>
      <protection/>
    </xf>
    <xf numFmtId="0" fontId="4" fillId="0" borderId="34" xfId="61" applyBorder="1" applyAlignment="1">
      <alignment vertical="center"/>
      <protection/>
    </xf>
    <xf numFmtId="0" fontId="4" fillId="0" borderId="35" xfId="61" applyBorder="1" applyAlignment="1">
      <alignment vertical="center"/>
      <protection/>
    </xf>
    <xf numFmtId="0" fontId="4" fillId="0" borderId="21" xfId="61" applyBorder="1" applyAlignment="1">
      <alignment vertical="center"/>
      <protection/>
    </xf>
    <xf numFmtId="0" fontId="4" fillId="0" borderId="22" xfId="61" applyBorder="1" applyAlignment="1">
      <alignment vertical="center"/>
      <protection/>
    </xf>
    <xf numFmtId="0" fontId="4" fillId="0" borderId="23" xfId="61" applyBorder="1" applyAlignment="1">
      <alignment vertical="center"/>
      <protection/>
    </xf>
    <xf numFmtId="0" fontId="4" fillId="0" borderId="0" xfId="61" applyAlignment="1">
      <alignment vertical="center"/>
      <protection/>
    </xf>
    <xf numFmtId="0" fontId="4" fillId="7" borderId="18" xfId="61" applyFill="1" applyBorder="1" applyAlignment="1" applyProtection="1">
      <alignment horizontal="center" vertical="center"/>
      <protection locked="0"/>
    </xf>
    <xf numFmtId="0" fontId="4" fillId="0" borderId="18" xfId="61" applyBorder="1">
      <alignment/>
      <protection/>
    </xf>
    <xf numFmtId="0" fontId="4" fillId="0" borderId="0" xfId="61" applyAlignment="1">
      <alignment horizontal="center" vertical="center" wrapText="1"/>
      <protection/>
    </xf>
    <xf numFmtId="0" fontId="4" fillId="0" borderId="0" xfId="61" applyAlignment="1">
      <alignment horizontal="center" vertical="center"/>
      <protection/>
    </xf>
    <xf numFmtId="0" fontId="4" fillId="0" borderId="33" xfId="61" applyNumberFormat="1" applyFont="1" applyBorder="1" applyAlignment="1">
      <alignment vertical="center"/>
      <protection/>
    </xf>
    <xf numFmtId="0" fontId="4" fillId="0" borderId="34" xfId="61" applyNumberFormat="1" applyFont="1" applyBorder="1" applyAlignment="1">
      <alignment vertical="center"/>
      <protection/>
    </xf>
    <xf numFmtId="0" fontId="4" fillId="0" borderId="35" xfId="61" applyNumberFormat="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183" fontId="4" fillId="0" borderId="0" xfId="61" applyNumberFormat="1" applyBorder="1" applyAlignment="1">
      <alignment horizontal="center" vertical="center"/>
      <protection/>
    </xf>
    <xf numFmtId="0" fontId="4" fillId="0" borderId="0" xfId="61" applyAlignment="1">
      <alignment/>
      <protection/>
    </xf>
    <xf numFmtId="0" fontId="4" fillId="0" borderId="0" xfId="61" applyBorder="1" applyAlignment="1">
      <alignment/>
      <protection/>
    </xf>
    <xf numFmtId="0" fontId="4" fillId="0" borderId="0" xfId="61" applyBorder="1" applyAlignment="1">
      <alignment horizontal="left"/>
      <protection/>
    </xf>
    <xf numFmtId="0" fontId="4" fillId="7" borderId="36" xfId="61" applyFill="1" applyBorder="1" applyAlignment="1" applyProtection="1">
      <alignment horizontal="center" vertical="center"/>
      <protection locked="0"/>
    </xf>
    <xf numFmtId="0" fontId="7" fillId="7" borderId="36" xfId="61" applyFont="1" applyFill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37" xfId="6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right" vertical="center"/>
      <protection hidden="1"/>
    </xf>
    <xf numFmtId="0" fontId="4" fillId="0" borderId="0" xfId="61" applyFont="1" applyAlignment="1" applyProtection="1">
      <alignment horizontal="right" vertical="center"/>
      <protection hidden="1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4" fillId="0" borderId="36" xfId="61" applyFont="1" applyBorder="1" applyAlignment="1" applyProtection="1">
      <alignment horizontal="center" vertical="center"/>
      <protection locked="0"/>
    </xf>
    <xf numFmtId="0" fontId="4" fillId="0" borderId="40" xfId="61" applyBorder="1" applyAlignment="1" applyProtection="1">
      <alignment horizontal="center" vertical="center"/>
      <protection locked="0"/>
    </xf>
    <xf numFmtId="0" fontId="4" fillId="0" borderId="41" xfId="61" applyBorder="1" applyAlignment="1" applyProtection="1">
      <alignment horizontal="center" vertical="center"/>
      <protection hidden="1"/>
    </xf>
    <xf numFmtId="0" fontId="4" fillId="0" borderId="39" xfId="61" applyFont="1" applyBorder="1" applyAlignment="1" applyProtection="1">
      <alignment horizontal="center" vertical="center"/>
      <protection hidden="1"/>
    </xf>
    <xf numFmtId="0" fontId="4" fillId="7" borderId="39" xfId="61" applyFill="1" applyBorder="1" applyAlignment="1" applyProtection="1">
      <alignment horizontal="center" vertical="center"/>
      <protection hidden="1"/>
    </xf>
    <xf numFmtId="0" fontId="4" fillId="0" borderId="42" xfId="61" applyBorder="1" applyAlignment="1" applyProtection="1">
      <alignment horizontal="center" vertical="center"/>
      <protection hidden="1"/>
    </xf>
    <xf numFmtId="0" fontId="4" fillId="0" borderId="38" xfId="61" applyFont="1" applyBorder="1" applyAlignment="1" applyProtection="1">
      <alignment horizontal="center" vertical="center"/>
      <protection hidden="1"/>
    </xf>
    <xf numFmtId="0" fontId="7" fillId="7" borderId="38" xfId="61" applyFont="1" applyFill="1" applyBorder="1" applyAlignment="1" applyProtection="1">
      <alignment horizontal="center" vertical="center"/>
      <protection hidden="1"/>
    </xf>
    <xf numFmtId="0" fontId="7" fillId="7" borderId="39" xfId="61" applyFont="1" applyFill="1" applyBorder="1" applyAlignment="1" applyProtection="1">
      <alignment horizontal="center" vertical="center"/>
      <protection hidden="1"/>
    </xf>
    <xf numFmtId="0" fontId="4" fillId="0" borderId="0" xfId="61" applyFill="1" applyBorder="1" applyAlignment="1" applyProtection="1">
      <alignment vertical="center"/>
      <protection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hidden="1"/>
    </xf>
    <xf numFmtId="0" fontId="0" fillId="7" borderId="39" xfId="0" applyFill="1" applyBorder="1" applyAlignment="1" applyProtection="1">
      <alignment horizontal="center" vertical="center"/>
      <protection hidden="1"/>
    </xf>
    <xf numFmtId="0" fontId="4" fillId="0" borderId="0" xfId="61" applyProtection="1">
      <alignment/>
      <protection/>
    </xf>
    <xf numFmtId="0" fontId="4" fillId="0" borderId="0" xfId="61" applyAlignment="1" applyProtection="1">
      <alignment horizontal="right" vertical="center"/>
      <protection hidden="1"/>
    </xf>
    <xf numFmtId="0" fontId="4" fillId="0" borderId="0" xfId="61" applyBorder="1" applyAlignment="1" applyProtection="1">
      <alignment horizontal="right" vertical="center"/>
      <protection hidden="1"/>
    </xf>
    <xf numFmtId="0" fontId="6" fillId="0" borderId="36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4" fillId="0" borderId="36" xfId="61" applyBorder="1" applyAlignment="1">
      <alignment horizontal="left" vertical="center" indent="1"/>
      <protection/>
    </xf>
    <xf numFmtId="0" fontId="4" fillId="0" borderId="39" xfId="61" applyBorder="1" applyAlignment="1">
      <alignment horizontal="left" vertical="center" indent="1"/>
      <protection/>
    </xf>
    <xf numFmtId="0" fontId="4" fillId="0" borderId="18" xfId="61" applyBorder="1" applyAlignment="1">
      <alignment horizontal="center" vertical="center"/>
      <protection/>
    </xf>
    <xf numFmtId="0" fontId="4" fillId="7" borderId="18" xfId="61" applyFont="1" applyFill="1" applyBorder="1" applyAlignment="1" applyProtection="1">
      <alignment horizontal="left" vertical="center" indent="1"/>
      <protection locked="0"/>
    </xf>
    <xf numFmtId="58" fontId="4" fillId="7" borderId="0" xfId="61" applyNumberFormat="1" applyFill="1" applyBorder="1" applyAlignment="1" applyProtection="1">
      <alignment horizontal="center" vertical="center"/>
      <protection locked="0"/>
    </xf>
    <xf numFmtId="0" fontId="4" fillId="0" borderId="29" xfId="61" applyBorder="1" applyAlignment="1">
      <alignment horizontal="center" vertical="center"/>
      <protection/>
    </xf>
    <xf numFmtId="0" fontId="4" fillId="0" borderId="33" xfId="61" applyBorder="1" applyAlignment="1">
      <alignment vertical="center" wrapText="1"/>
      <protection/>
    </xf>
    <xf numFmtId="0" fontId="4" fillId="0" borderId="34" xfId="61" applyBorder="1" applyAlignment="1">
      <alignment vertical="center" wrapText="1"/>
      <protection/>
    </xf>
    <xf numFmtId="0" fontId="4" fillId="0" borderId="35" xfId="61" applyBorder="1" applyAlignment="1">
      <alignment vertical="center" wrapText="1"/>
      <protection/>
    </xf>
    <xf numFmtId="0" fontId="4" fillId="0" borderId="33" xfId="61" applyBorder="1" applyAlignment="1">
      <alignment vertical="center"/>
      <protection/>
    </xf>
    <xf numFmtId="0" fontId="4" fillId="0" borderId="34" xfId="61" applyBorder="1" applyAlignment="1">
      <alignment vertical="center"/>
      <protection/>
    </xf>
    <xf numFmtId="0" fontId="4" fillId="0" borderId="35" xfId="61" applyBorder="1" applyAlignment="1">
      <alignment vertical="center"/>
      <protection/>
    </xf>
    <xf numFmtId="0" fontId="4" fillId="0" borderId="34" xfId="61" applyNumberFormat="1" applyFont="1" applyBorder="1" applyAlignment="1">
      <alignment vertical="center"/>
      <protection/>
    </xf>
    <xf numFmtId="0" fontId="4" fillId="0" borderId="35" xfId="61" applyNumberFormat="1" applyFont="1" applyBorder="1" applyAlignment="1">
      <alignment vertical="center"/>
      <protection/>
    </xf>
    <xf numFmtId="0" fontId="4" fillId="0" borderId="43" xfId="61" applyBorder="1" applyAlignment="1">
      <alignment horizontal="center" vertical="center"/>
      <protection/>
    </xf>
    <xf numFmtId="0" fontId="4" fillId="0" borderId="44" xfId="61" applyBorder="1" applyAlignment="1">
      <alignment horizontal="center" vertical="center"/>
      <protection/>
    </xf>
    <xf numFmtId="0" fontId="4" fillId="0" borderId="45" xfId="61" applyBorder="1" applyAlignment="1">
      <alignment horizontal="center" vertical="center" wrapText="1"/>
      <protection/>
    </xf>
    <xf numFmtId="0" fontId="4" fillId="0" borderId="46" xfId="61" applyBorder="1" applyAlignment="1">
      <alignment horizontal="center" vertical="center" wrapText="1"/>
      <protection/>
    </xf>
    <xf numFmtId="0" fontId="4" fillId="0" borderId="26" xfId="61" applyBorder="1" applyAlignment="1">
      <alignment horizontal="center" vertical="center" wrapText="1"/>
      <protection/>
    </xf>
    <xf numFmtId="0" fontId="4" fillId="0" borderId="20" xfId="61" applyBorder="1" applyAlignment="1">
      <alignment horizontal="center" vertical="center" wrapText="1"/>
      <protection/>
    </xf>
    <xf numFmtId="0" fontId="4" fillId="0" borderId="18" xfId="61" applyBorder="1" applyAlignment="1">
      <alignment horizontal="center"/>
      <protection/>
    </xf>
    <xf numFmtId="0" fontId="4" fillId="0" borderId="47" xfId="61" applyBorder="1" applyAlignment="1">
      <alignment horizontal="center" vertical="center"/>
      <protection/>
    </xf>
    <xf numFmtId="0" fontId="4" fillId="0" borderId="48" xfId="61" applyBorder="1" applyAlignment="1">
      <alignment horizontal="center" vertical="center"/>
      <protection/>
    </xf>
    <xf numFmtId="0" fontId="4" fillId="0" borderId="49" xfId="61" applyBorder="1" applyAlignment="1">
      <alignment horizontal="center" vertical="center"/>
      <protection/>
    </xf>
    <xf numFmtId="0" fontId="4" fillId="0" borderId="50" xfId="61" applyBorder="1" applyAlignment="1">
      <alignment horizontal="center" vertical="center"/>
      <protection/>
    </xf>
    <xf numFmtId="0" fontId="4" fillId="0" borderId="18" xfId="61" applyBorder="1" applyAlignment="1">
      <alignment horizontal="center" vertical="center" wrapText="1"/>
      <protection/>
    </xf>
    <xf numFmtId="0" fontId="4" fillId="0" borderId="51" xfId="61" applyBorder="1" applyAlignment="1">
      <alignment horizontal="center" vertical="center" wrapText="1"/>
      <protection/>
    </xf>
    <xf numFmtId="0" fontId="4" fillId="0" borderId="51" xfId="61" applyBorder="1" applyAlignment="1">
      <alignment horizontal="center" vertical="center"/>
      <protection/>
    </xf>
    <xf numFmtId="0" fontId="4" fillId="0" borderId="19" xfId="61" applyBorder="1" applyAlignment="1">
      <alignment horizontal="center" vertical="center"/>
      <protection/>
    </xf>
    <xf numFmtId="0" fontId="4" fillId="0" borderId="52" xfId="61" applyBorder="1" applyAlignment="1">
      <alignment horizontal="center" vertical="center"/>
      <protection/>
    </xf>
    <xf numFmtId="0" fontId="4" fillId="0" borderId="28" xfId="61" applyBorder="1" applyAlignment="1">
      <alignment horizontal="center" vertical="center"/>
      <protection/>
    </xf>
    <xf numFmtId="0" fontId="4" fillId="0" borderId="28" xfId="61" applyBorder="1" applyAlignment="1">
      <alignment horizontal="center" vertical="center" wrapText="1"/>
      <protection/>
    </xf>
    <xf numFmtId="0" fontId="4" fillId="0" borderId="33" xfId="61" applyBorder="1" applyAlignment="1">
      <alignment horizontal="center" vertical="center" wrapText="1"/>
      <protection/>
    </xf>
    <xf numFmtId="0" fontId="4" fillId="0" borderId="35" xfId="61" applyBorder="1" applyAlignment="1">
      <alignment horizontal="center" vertical="center" wrapText="1"/>
      <protection/>
    </xf>
    <xf numFmtId="0" fontId="4" fillId="0" borderId="45" xfId="61" applyBorder="1" applyAlignment="1">
      <alignment horizontal="center" vertical="center"/>
      <protection/>
    </xf>
    <xf numFmtId="0" fontId="4" fillId="0" borderId="11" xfId="61" applyBorder="1" applyAlignment="1">
      <alignment horizontal="center" vertical="center"/>
      <protection/>
    </xf>
    <xf numFmtId="0" fontId="4" fillId="0" borderId="46" xfId="61" applyBorder="1" applyAlignment="1">
      <alignment horizontal="center" vertical="center"/>
      <protection/>
    </xf>
    <xf numFmtId="0" fontId="4" fillId="0" borderId="26" xfId="61" applyBorder="1" applyAlignment="1">
      <alignment horizontal="center" vertical="center"/>
      <protection/>
    </xf>
    <xf numFmtId="0" fontId="4" fillId="0" borderId="27" xfId="61" applyBorder="1" applyAlignment="1">
      <alignment horizontal="center" vertical="center"/>
      <protection/>
    </xf>
    <xf numFmtId="0" fontId="4" fillId="0" borderId="20" xfId="61" applyBorder="1" applyAlignment="1">
      <alignment horizontal="center" vertical="center"/>
      <protection/>
    </xf>
    <xf numFmtId="0" fontId="4" fillId="7" borderId="36" xfId="61" applyFill="1" applyBorder="1" applyAlignment="1" applyProtection="1">
      <alignment vertical="top" wrapText="1"/>
      <protection locked="0"/>
    </xf>
    <xf numFmtId="0" fontId="4" fillId="7" borderId="38" xfId="61" applyFill="1" applyBorder="1" applyAlignment="1" applyProtection="1">
      <alignment vertical="top" wrapText="1"/>
      <protection locked="0"/>
    </xf>
    <xf numFmtId="0" fontId="4" fillId="7" borderId="39" xfId="61" applyFill="1" applyBorder="1" applyAlignment="1" applyProtection="1">
      <alignment vertical="top" wrapText="1"/>
      <protection locked="0"/>
    </xf>
    <xf numFmtId="0" fontId="4" fillId="0" borderId="0" xfId="61" applyAlignment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大門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85"/>
  <sheetViews>
    <sheetView tabSelected="1" zoomScale="115" zoomScaleNormal="115" zoomScalePageLayoutView="0" workbookViewId="0" topLeftCell="A1">
      <selection activeCell="D26" sqref="D26"/>
    </sheetView>
  </sheetViews>
  <sheetFormatPr defaultColWidth="8.796875" defaultRowHeight="14.25"/>
  <cols>
    <col min="1" max="1" width="8.69921875" style="1" customWidth="1"/>
    <col min="2" max="36" width="2.5" style="1" customWidth="1"/>
    <col min="37" max="37" width="1" style="1" customWidth="1"/>
    <col min="38" max="16384" width="9" style="1" customWidth="1"/>
  </cols>
  <sheetData>
    <row r="1" ht="15" customHeight="1" thickBot="1"/>
    <row r="2" spans="2:37" ht="1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40" ht="15" customHeight="1">
      <c r="B3" s="7"/>
      <c r="C3" s="89" t="s">
        <v>3</v>
      </c>
      <c r="D3" s="89"/>
      <c r="E3" s="89"/>
      <c r="F3" s="89"/>
      <c r="G3" s="89"/>
      <c r="H3" s="89"/>
      <c r="I3" s="89"/>
      <c r="J3" s="91" t="s">
        <v>113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"/>
      <c r="AN3" s="3"/>
    </row>
    <row r="4" spans="2:40" ht="15" customHeight="1">
      <c r="B4" s="7"/>
      <c r="C4" s="90"/>
      <c r="D4" s="90"/>
      <c r="E4" s="90"/>
      <c r="F4" s="90"/>
      <c r="G4" s="90"/>
      <c r="H4" s="90"/>
      <c r="I4" s="90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"/>
      <c r="AN4" s="3"/>
    </row>
    <row r="5" spans="2:37" ht="1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3"/>
      <c r="AI5" s="8"/>
      <c r="AJ5" s="8"/>
      <c r="AK5" s="9"/>
    </row>
    <row r="6" spans="2:37" ht="1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3"/>
      <c r="AI6" s="8"/>
      <c r="AJ6" s="8"/>
      <c r="AK6" s="9"/>
    </row>
    <row r="7" spans="2:37" ht="15" customHeight="1">
      <c r="B7" s="7"/>
      <c r="C7" s="93" t="s">
        <v>5</v>
      </c>
      <c r="D7" s="93"/>
      <c r="E7" s="93"/>
      <c r="F7" s="93"/>
      <c r="G7" s="93"/>
      <c r="H7" s="93"/>
      <c r="I7" s="93"/>
      <c r="J7" s="94" t="s">
        <v>4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"/>
    </row>
    <row r="8" spans="2:40" ht="1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3"/>
      <c r="AI8" s="8"/>
      <c r="AJ8" s="8"/>
      <c r="AK8" s="9"/>
      <c r="AN8" s="3"/>
    </row>
    <row r="9" spans="2:37" ht="15" customHeight="1">
      <c r="B9" s="7"/>
      <c r="C9" s="93" t="s">
        <v>0</v>
      </c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"/>
    </row>
    <row r="10" spans="2:37" ht="1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/>
      <c r="AI10" s="8"/>
      <c r="AJ10" s="8"/>
      <c r="AK10" s="9"/>
    </row>
    <row r="11" spans="2:37" ht="15" customHeight="1">
      <c r="B11" s="7"/>
      <c r="C11" s="93" t="s">
        <v>1</v>
      </c>
      <c r="D11" s="93"/>
      <c r="E11" s="93"/>
      <c r="F11" s="93"/>
      <c r="G11" s="93"/>
      <c r="H11" s="93"/>
      <c r="I11" s="93"/>
      <c r="J11" s="94" t="s">
        <v>128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"/>
    </row>
    <row r="12" spans="2:37" ht="1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/>
      <c r="AI12" s="8"/>
      <c r="AJ12" s="8"/>
      <c r="AK12" s="9"/>
    </row>
    <row r="13" spans="2:37" ht="15" customHeight="1">
      <c r="B13" s="7"/>
      <c r="C13" s="8"/>
      <c r="D13" s="8"/>
      <c r="E13" s="8" t="s">
        <v>115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/>
      <c r="AI13" s="8"/>
      <c r="AJ13" s="8"/>
      <c r="AK13" s="9"/>
    </row>
    <row r="14" spans="2:37" ht="15" customHeight="1">
      <c r="B14" s="7"/>
      <c r="C14" s="8"/>
      <c r="D14" s="8"/>
      <c r="E14" s="8" t="s">
        <v>116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/>
      <c r="AI14" s="8"/>
      <c r="AJ14" s="8"/>
      <c r="AK14" s="9"/>
    </row>
    <row r="15" spans="2:37" ht="15" customHeight="1">
      <c r="B15" s="7"/>
      <c r="AG15" s="8"/>
      <c r="AH15" s="13"/>
      <c r="AI15" s="8"/>
      <c r="AJ15" s="8"/>
      <c r="AK15" s="9"/>
    </row>
    <row r="16" spans="2:37" ht="15" customHeight="1">
      <c r="B16" s="7"/>
      <c r="AG16" s="8"/>
      <c r="AH16" s="13"/>
      <c r="AI16" s="8"/>
      <c r="AJ16" s="8"/>
      <c r="AK16" s="9"/>
    </row>
    <row r="17" spans="2:37" ht="15" customHeight="1">
      <c r="B17" s="7"/>
      <c r="AG17" s="8"/>
      <c r="AH17" s="13"/>
      <c r="AI17" s="8"/>
      <c r="AJ17" s="8"/>
      <c r="AK17" s="9"/>
    </row>
    <row r="18" spans="2:37" ht="15" customHeight="1">
      <c r="B18" s="7"/>
      <c r="AG18" s="8"/>
      <c r="AH18" s="13"/>
      <c r="AI18" s="8"/>
      <c r="AJ18" s="8"/>
      <c r="AK18" s="9"/>
    </row>
    <row r="19" spans="2:37" ht="15" customHeight="1">
      <c r="B19" s="7"/>
      <c r="AG19" s="8"/>
      <c r="AH19" s="13"/>
      <c r="AI19" s="8"/>
      <c r="AJ19" s="8"/>
      <c r="AK19" s="9"/>
    </row>
    <row r="20" spans="2:37" ht="15" customHeight="1">
      <c r="B20" s="7"/>
      <c r="C20" s="8" t="s">
        <v>70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/>
      <c r="AI20" s="8"/>
      <c r="AJ20" s="8"/>
      <c r="AK20" s="9"/>
    </row>
    <row r="21" spans="2:37" ht="1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/>
      <c r="AI21" s="8"/>
      <c r="AJ21" s="8"/>
      <c r="AK21" s="9"/>
    </row>
    <row r="22" spans="2:37" ht="15" customHeight="1">
      <c r="B22" s="7"/>
      <c r="C22" s="8"/>
      <c r="D22" s="8" t="s">
        <v>114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/>
      <c r="AI22" s="8"/>
      <c r="AJ22" s="8"/>
      <c r="AK22" s="9"/>
    </row>
    <row r="23" spans="2:37" ht="15" customHeight="1">
      <c r="B23" s="7"/>
      <c r="C23" s="8"/>
      <c r="D23" s="51" t="s">
        <v>131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8"/>
      <c r="AJ23" s="8"/>
      <c r="AK23" s="9"/>
    </row>
    <row r="24" spans="2:37" ht="15" customHeight="1">
      <c r="B24" s="7"/>
      <c r="C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/>
      <c r="AI24" s="8"/>
      <c r="AJ24" s="8"/>
      <c r="AK24" s="9"/>
    </row>
    <row r="25" spans="2:37" ht="15" customHeight="1">
      <c r="B25" s="7"/>
      <c r="C25" s="8"/>
      <c r="D25" s="8" t="s">
        <v>132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/>
      <c r="AI25" s="8"/>
      <c r="AJ25" s="8"/>
      <c r="AK25" s="9"/>
    </row>
    <row r="26" spans="2:37" ht="1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/>
      <c r="AI26" s="8"/>
      <c r="AJ26" s="8"/>
      <c r="AK26" s="9"/>
    </row>
    <row r="27" spans="2:37" ht="15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8"/>
      <c r="AJ27" s="8"/>
      <c r="AK27" s="9"/>
    </row>
    <row r="28" spans="2:37" ht="15" customHeight="1">
      <c r="B28" s="7"/>
      <c r="C28" s="8"/>
      <c r="D28" s="8" t="s">
        <v>71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8"/>
      <c r="AJ28" s="8"/>
      <c r="AK28" s="9"/>
    </row>
    <row r="29" spans="2:37" ht="15" customHeight="1">
      <c r="B29" s="7"/>
      <c r="C29" s="8"/>
      <c r="D29" s="8" t="s">
        <v>72</v>
      </c>
      <c r="E29" s="8" t="s">
        <v>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74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/>
      <c r="AI29" s="8"/>
      <c r="AJ29" s="8"/>
      <c r="AK29" s="9"/>
    </row>
    <row r="30" spans="2:37" ht="15" customHeight="1">
      <c r="B30" s="7"/>
      <c r="C30" s="8"/>
      <c r="D30" s="8" t="s">
        <v>72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3"/>
      <c r="AI30" s="8"/>
      <c r="AJ30" s="8"/>
      <c r="AK30" s="9"/>
    </row>
    <row r="31" spans="2:37" ht="1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3"/>
      <c r="AI31" s="8"/>
      <c r="AJ31" s="8"/>
      <c r="AK31" s="9"/>
    </row>
    <row r="32" spans="2:37" ht="15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3"/>
      <c r="AI32" s="8"/>
      <c r="AJ32" s="8"/>
      <c r="AK32" s="9"/>
    </row>
    <row r="33" spans="2:37" ht="1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3"/>
      <c r="AI33" s="8"/>
      <c r="AJ33" s="8"/>
      <c r="AK33" s="9"/>
    </row>
    <row r="34" spans="2:37" ht="15" customHeight="1">
      <c r="B34" s="7"/>
      <c r="C34" s="1" t="s">
        <v>119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129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3"/>
      <c r="AI34" s="8"/>
      <c r="AJ34" s="8"/>
      <c r="AK34" s="9"/>
    </row>
    <row r="35" spans="2:37" ht="1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3"/>
      <c r="AI35" s="8"/>
      <c r="AJ35" s="8"/>
      <c r="AK35" s="9"/>
    </row>
    <row r="36" spans="2:37" ht="15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3"/>
      <c r="AI36" s="8"/>
      <c r="AJ36" s="8"/>
      <c r="AK36" s="9"/>
    </row>
    <row r="37" spans="2:37" ht="15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3"/>
      <c r="AI37" s="8"/>
      <c r="AJ37" s="8"/>
      <c r="AK37" s="9"/>
    </row>
    <row r="38" spans="2:37" ht="1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3"/>
      <c r="AI38" s="8"/>
      <c r="AJ38" s="8"/>
      <c r="AK38" s="9"/>
    </row>
    <row r="39" spans="2:37" ht="15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3"/>
      <c r="AI39" s="8"/>
      <c r="AJ39" s="8"/>
      <c r="AK39" s="9"/>
    </row>
    <row r="40" spans="2:37" ht="15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3"/>
      <c r="AI40" s="8"/>
      <c r="AJ40" s="8"/>
      <c r="AK40" s="9"/>
    </row>
    <row r="41" spans="2:37" ht="15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3"/>
      <c r="AI41" s="8"/>
      <c r="AJ41" s="8"/>
      <c r="AK41" s="9"/>
    </row>
    <row r="42" spans="2:37" ht="15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3"/>
      <c r="AI42" s="8"/>
      <c r="AJ42" s="8"/>
      <c r="AK42" s="9"/>
    </row>
    <row r="43" spans="2:37" ht="15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3"/>
      <c r="AI43" s="8"/>
      <c r="AJ43" s="8"/>
      <c r="AK43" s="9"/>
    </row>
    <row r="44" spans="2:37" ht="1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3"/>
      <c r="AI44" s="8"/>
      <c r="AJ44" s="8"/>
      <c r="AK44" s="9"/>
    </row>
    <row r="45" spans="2:37" ht="15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3"/>
      <c r="AI45" s="8"/>
      <c r="AJ45" s="8"/>
      <c r="AK45" s="9"/>
    </row>
    <row r="46" spans="2:37" ht="1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3"/>
      <c r="AI46" s="8"/>
      <c r="AJ46" s="8"/>
      <c r="AK46" s="9"/>
    </row>
    <row r="47" spans="2:37" ht="1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3"/>
      <c r="AI47" s="8"/>
      <c r="AJ47" s="8"/>
      <c r="AK47" s="9"/>
    </row>
    <row r="48" spans="2:37" ht="15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3"/>
      <c r="AI48" s="8"/>
      <c r="AJ48" s="8"/>
      <c r="AK48" s="9"/>
    </row>
    <row r="49" spans="2:37" ht="1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3"/>
      <c r="AI49" s="8"/>
      <c r="AJ49" s="8"/>
      <c r="AK49" s="9"/>
    </row>
    <row r="50" spans="2:37" ht="15" customHeigh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3"/>
      <c r="AI50" s="8"/>
      <c r="AJ50" s="8"/>
      <c r="AK50" s="9"/>
    </row>
    <row r="51" spans="2:37" ht="15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3"/>
      <c r="AI51" s="8"/>
      <c r="AJ51" s="8"/>
      <c r="AK51" s="9"/>
    </row>
    <row r="52" spans="2:37" ht="15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3"/>
      <c r="AI52" s="8"/>
      <c r="AJ52" s="8"/>
      <c r="AK52" s="9"/>
    </row>
    <row r="53" spans="2:37" ht="15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3"/>
      <c r="AI53" s="8"/>
      <c r="AJ53" s="8"/>
      <c r="AK53" s="9"/>
    </row>
    <row r="54" spans="2:37" ht="15" customHeigh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3"/>
      <c r="AI54" s="8"/>
      <c r="AJ54" s="8"/>
      <c r="AK54" s="9"/>
    </row>
    <row r="55" spans="2:37" ht="15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3"/>
      <c r="AI55" s="8"/>
      <c r="AJ55" s="8"/>
      <c r="AK55" s="9"/>
    </row>
    <row r="56" spans="2:37" ht="6" customHeight="1" thickBo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</row>
    <row r="57" ht="19.5" customHeight="1">
      <c r="AK57" s="2"/>
    </row>
    <row r="58" ht="15" customHeight="1" thickBot="1"/>
    <row r="59" spans="2:37" ht="15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6"/>
    </row>
    <row r="60" spans="2:37" ht="15" customHeight="1">
      <c r="B60" s="7"/>
      <c r="C60" s="8" t="s">
        <v>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</row>
    <row r="61" spans="2:37" ht="15" customHeight="1">
      <c r="B61" s="7"/>
      <c r="C61" s="8" t="s">
        <v>63</v>
      </c>
      <c r="D61" s="8"/>
      <c r="E61" s="8"/>
      <c r="F61" s="8"/>
      <c r="G61" s="8" t="s">
        <v>117</v>
      </c>
      <c r="I61" s="8"/>
      <c r="J61" s="8" t="s">
        <v>64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9"/>
    </row>
    <row r="62" spans="2:37" ht="15" customHeight="1">
      <c r="B62" s="7"/>
      <c r="C62" s="8" t="s">
        <v>68</v>
      </c>
      <c r="D62" s="8"/>
      <c r="E62" s="8"/>
      <c r="F62" s="8"/>
      <c r="G62" s="8"/>
      <c r="I62" s="8"/>
      <c r="J62" s="8" t="s">
        <v>69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9"/>
    </row>
    <row r="63" spans="2:37" ht="15" customHeight="1">
      <c r="B63" s="7"/>
      <c r="C63" s="8"/>
      <c r="D63" s="8"/>
      <c r="E63" s="8"/>
      <c r="F63" s="8"/>
      <c r="G63" s="8"/>
      <c r="H63" t="s">
        <v>122</v>
      </c>
      <c r="I63" s="8"/>
      <c r="K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</row>
    <row r="64" spans="2:37" ht="15" customHeight="1">
      <c r="B64" s="7"/>
      <c r="C64" s="8"/>
      <c r="D64" s="8"/>
      <c r="E64" s="8"/>
      <c r="F64" s="8"/>
      <c r="G64" s="8"/>
      <c r="H64" t="s">
        <v>123</v>
      </c>
      <c r="I64" s="8"/>
      <c r="K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9"/>
    </row>
    <row r="65" spans="2:37" ht="15" customHeight="1">
      <c r="B65" s="7"/>
      <c r="C65" s="8"/>
      <c r="D65" s="8"/>
      <c r="E65" s="8"/>
      <c r="F65" s="8"/>
      <c r="G65" s="8"/>
      <c r="H65" t="s">
        <v>124</v>
      </c>
      <c r="I65" s="8"/>
      <c r="K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9"/>
    </row>
    <row r="66" spans="2:37" ht="15" customHeight="1">
      <c r="B66" s="7"/>
      <c r="C66" s="8"/>
      <c r="D66" s="8"/>
      <c r="E66" s="8"/>
      <c r="F66" s="8"/>
      <c r="G66" s="8"/>
      <c r="H66" t="s">
        <v>125</v>
      </c>
      <c r="I66" s="8"/>
      <c r="K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</row>
    <row r="67" spans="2:37" ht="15" customHeigh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</row>
    <row r="68" spans="2:37" ht="1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9"/>
    </row>
    <row r="69" spans="2:37" ht="15" customHeigh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</row>
    <row r="70" spans="2:37" ht="15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9"/>
    </row>
    <row r="71" spans="2:37" ht="15" customHeigh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</row>
    <row r="72" spans="2:37" ht="15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</row>
    <row r="73" spans="2:37" ht="15" customHeight="1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</row>
    <row r="74" spans="2:37" ht="15" customHeigh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9"/>
    </row>
    <row r="75" spans="2:37" ht="15" customHeight="1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</row>
    <row r="76" spans="2:37" ht="15" customHeight="1"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/>
    </row>
    <row r="77" spans="2:37" ht="1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9"/>
    </row>
    <row r="78" spans="2:37" ht="15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</row>
    <row r="79" spans="2:37" ht="15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9"/>
    </row>
    <row r="80" spans="2:37" ht="15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9"/>
    </row>
    <row r="81" spans="2:37" ht="15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9"/>
    </row>
    <row r="82" spans="2:37" ht="15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9"/>
    </row>
    <row r="83" spans="2:37" ht="15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9"/>
    </row>
    <row r="84" spans="2:37" ht="15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</row>
    <row r="85" spans="2:37" ht="15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9"/>
    </row>
    <row r="86" spans="2:37" ht="15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9"/>
    </row>
    <row r="87" spans="2:37" ht="15" customHeigh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</row>
    <row r="88" spans="2:37" ht="15" customHeight="1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9"/>
    </row>
    <row r="89" spans="2:37" ht="15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9"/>
    </row>
    <row r="90" spans="2:37" ht="15" customHeigh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</row>
    <row r="91" spans="2:37" ht="1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9"/>
    </row>
    <row r="92" spans="2:37" ht="15" customHeight="1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9"/>
    </row>
    <row r="93" spans="2:37" ht="15" customHeigh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9"/>
    </row>
    <row r="94" spans="2:37" ht="15" customHeight="1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9"/>
    </row>
    <row r="95" spans="2:37" ht="15" customHeight="1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9"/>
    </row>
    <row r="96" spans="2:37" ht="15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9"/>
    </row>
    <row r="97" spans="2:37" ht="15" customHeight="1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9"/>
    </row>
    <row r="98" spans="2:37" ht="15" customHeight="1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9"/>
    </row>
    <row r="99" spans="2:37" ht="15" customHeight="1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9"/>
    </row>
    <row r="100" spans="2:37" ht="15" customHeight="1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9"/>
    </row>
    <row r="101" spans="2:37" ht="15" customHeight="1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9"/>
    </row>
    <row r="102" spans="2:37" ht="15" customHeight="1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9"/>
    </row>
    <row r="103" spans="2:37" ht="15" customHeight="1"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9"/>
    </row>
    <row r="104" spans="2:37" ht="15" customHeight="1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9"/>
    </row>
    <row r="105" spans="2:37" ht="15" customHeight="1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9"/>
    </row>
    <row r="106" spans="2:37" ht="15" customHeight="1"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9"/>
    </row>
    <row r="107" spans="2:37" ht="15" customHeight="1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</row>
    <row r="108" spans="2:37" ht="15" customHeight="1"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9"/>
    </row>
    <row r="109" spans="2:37" ht="15" customHeight="1"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9"/>
    </row>
    <row r="110" spans="2:37" ht="15" customHeight="1"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9"/>
    </row>
    <row r="111" spans="2:37" ht="15" customHeight="1"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9"/>
    </row>
    <row r="112" spans="2:37" ht="15" customHeight="1"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/>
    </row>
    <row r="113" spans="2:37" ht="6" customHeight="1" thickBot="1"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</row>
    <row r="114" ht="19.5" customHeight="1">
      <c r="AK114" s="2"/>
    </row>
    <row r="115" ht="15" customHeight="1" thickBot="1"/>
    <row r="116" spans="2:37" ht="15" customHeight="1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6"/>
    </row>
    <row r="117" spans="2:37" ht="15" customHeight="1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9"/>
    </row>
    <row r="118" spans="2:37" ht="15" customHeight="1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9"/>
    </row>
    <row r="119" spans="2:37" ht="15" customHeight="1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9"/>
    </row>
    <row r="120" spans="2:37" ht="15" customHeight="1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9"/>
    </row>
    <row r="121" spans="2:37" ht="15" customHeight="1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9"/>
    </row>
    <row r="122" spans="2:37" ht="15" customHeight="1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9"/>
    </row>
    <row r="123" spans="2:37" ht="15" customHeight="1"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9"/>
    </row>
    <row r="124" spans="2:37" ht="15" customHeight="1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9"/>
    </row>
    <row r="125" spans="2:37" ht="15" customHeight="1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9"/>
    </row>
    <row r="126" spans="2:37" ht="15" customHeight="1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9"/>
    </row>
    <row r="127" spans="2:37" ht="15" customHeight="1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9"/>
    </row>
    <row r="128" spans="2:37" ht="15" customHeight="1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9"/>
    </row>
    <row r="129" spans="2:37" ht="15" customHeight="1"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9"/>
    </row>
    <row r="130" spans="2:37" ht="15" customHeight="1"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9"/>
    </row>
    <row r="131" spans="2:37" ht="15" customHeight="1"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9"/>
    </row>
    <row r="132" spans="2:37" ht="15" customHeight="1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9"/>
    </row>
    <row r="133" spans="2:37" ht="15" customHeight="1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9"/>
    </row>
    <row r="134" spans="2:37" ht="1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9"/>
    </row>
    <row r="135" spans="2:37" ht="15" customHeight="1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9"/>
    </row>
    <row r="136" spans="2:37" ht="1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9"/>
    </row>
    <row r="137" spans="2:37" ht="15" customHeight="1"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9"/>
    </row>
    <row r="138" spans="2:37" ht="15" customHeight="1"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9"/>
    </row>
    <row r="139" spans="2:37" ht="15" customHeight="1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9"/>
    </row>
    <row r="140" spans="2:37" ht="15" customHeight="1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9"/>
    </row>
    <row r="141" spans="2:37" ht="15" customHeight="1"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9"/>
    </row>
    <row r="142" spans="2:37" ht="15" customHeight="1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9"/>
    </row>
    <row r="143" spans="2:37" ht="15" customHeight="1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9"/>
    </row>
    <row r="144" spans="2:37" ht="15" customHeight="1"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9"/>
    </row>
    <row r="145" spans="2:37" ht="15" customHeight="1"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9"/>
    </row>
    <row r="146" spans="2:37" ht="15" customHeight="1"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9"/>
    </row>
    <row r="147" spans="2:37" ht="15" customHeight="1"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9"/>
    </row>
    <row r="148" spans="2:37" ht="15" customHeight="1"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9"/>
    </row>
    <row r="149" spans="2:37" ht="15" customHeight="1"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9"/>
    </row>
    <row r="150" spans="2:37" ht="15" customHeight="1"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9"/>
    </row>
    <row r="151" spans="2:37" ht="15" customHeight="1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9"/>
    </row>
    <row r="152" spans="2:37" ht="15" customHeight="1"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</row>
    <row r="153" spans="2:37" ht="15" customHeight="1"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</row>
    <row r="154" spans="2:37" ht="15" customHeight="1"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9"/>
    </row>
    <row r="155" spans="2:37" ht="15" customHeight="1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9"/>
    </row>
    <row r="156" spans="2:37" ht="15" customHeight="1"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/>
    </row>
    <row r="157" spans="2:37" ht="15" customHeight="1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9"/>
    </row>
    <row r="158" spans="2:37" ht="15" customHeight="1"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9"/>
    </row>
    <row r="159" spans="2:37" ht="15" customHeight="1"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9"/>
    </row>
    <row r="160" spans="2:37" ht="15" customHeight="1"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9"/>
    </row>
    <row r="161" spans="2:37" ht="15" customHeight="1"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9"/>
    </row>
    <row r="162" spans="2:37" ht="15" customHeight="1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9"/>
    </row>
    <row r="163" spans="2:37" ht="15" customHeight="1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9"/>
    </row>
    <row r="164" spans="2:37" ht="15" customHeight="1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9"/>
    </row>
    <row r="165" spans="2:37" ht="15" customHeight="1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9"/>
    </row>
    <row r="166" spans="2:37" ht="15" customHeight="1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9"/>
    </row>
    <row r="167" spans="2:37" ht="15" customHeight="1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9"/>
    </row>
    <row r="168" spans="2:37" ht="15" customHeight="1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9"/>
    </row>
    <row r="169" spans="2:37" ht="15" customHeight="1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9"/>
    </row>
    <row r="170" spans="2:37" ht="6" customHeight="1" thickBot="1"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2"/>
    </row>
    <row r="171" ht="19.5" customHeight="1">
      <c r="AK171" s="2"/>
    </row>
    <row r="172" ht="15" customHeight="1" thickBot="1"/>
    <row r="173" spans="2:37" ht="15" customHeight="1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6"/>
    </row>
    <row r="174" spans="2:37" ht="15" customHeight="1"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9"/>
    </row>
    <row r="175" spans="2:37" ht="15" customHeight="1"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9"/>
    </row>
    <row r="176" spans="2:37" ht="15" customHeight="1"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9"/>
    </row>
    <row r="177" spans="2:37" ht="15" customHeight="1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9"/>
    </row>
    <row r="178" spans="2:37" ht="15" customHeight="1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9"/>
    </row>
    <row r="179" spans="2:37" ht="15" customHeight="1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9"/>
    </row>
    <row r="180" spans="2:37" ht="15" customHeight="1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9"/>
    </row>
    <row r="181" spans="2:37" ht="15" customHeight="1"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9"/>
    </row>
    <row r="182" spans="2:37" ht="15" customHeight="1"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9"/>
    </row>
    <row r="183" spans="2:37" ht="15" customHeight="1"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9"/>
    </row>
    <row r="184" spans="2:37" ht="15" customHeight="1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9"/>
    </row>
    <row r="185" spans="2:37" ht="15" customHeight="1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9"/>
    </row>
    <row r="186" spans="2:37" ht="15" customHeight="1">
      <c r="B186" s="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9"/>
    </row>
    <row r="187" spans="2:37" ht="15" customHeight="1"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9"/>
    </row>
    <row r="188" spans="2:37" ht="15" customHeight="1"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9"/>
    </row>
    <row r="189" spans="2:37" ht="15" customHeight="1"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9"/>
    </row>
    <row r="190" spans="2:37" ht="15" customHeight="1"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9"/>
    </row>
    <row r="191" spans="2:37" ht="15" customHeight="1"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9"/>
    </row>
    <row r="192" spans="2:37" ht="15" customHeight="1"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9"/>
    </row>
    <row r="193" spans="2:37" ht="15" customHeight="1">
      <c r="B193" s="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9"/>
    </row>
    <row r="194" spans="2:37" ht="15" customHeight="1">
      <c r="B194" s="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9"/>
    </row>
    <row r="195" spans="2:37" ht="15" customHeight="1">
      <c r="B195" s="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9"/>
    </row>
    <row r="196" spans="2:37" ht="15" customHeight="1"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9"/>
    </row>
    <row r="197" spans="2:37" ht="15" customHeight="1">
      <c r="B197" s="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9"/>
    </row>
    <row r="198" spans="2:37" ht="15" customHeight="1">
      <c r="B198" s="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9"/>
    </row>
    <row r="199" spans="2:37" ht="15" customHeight="1">
      <c r="B199" s="7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9"/>
    </row>
    <row r="200" spans="2:37" ht="15" customHeight="1">
      <c r="B200" s="7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9"/>
    </row>
    <row r="201" spans="2:37" ht="15" customHeight="1"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9"/>
    </row>
    <row r="202" spans="2:37" ht="15" customHeight="1">
      <c r="B202" s="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9"/>
    </row>
    <row r="203" spans="2:37" ht="15" customHeight="1"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9"/>
    </row>
    <row r="204" spans="2:37" ht="15" customHeight="1"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9"/>
    </row>
    <row r="205" spans="2:37" ht="15" customHeight="1">
      <c r="B205" s="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9"/>
    </row>
    <row r="206" spans="2:37" ht="15" customHeight="1"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9"/>
    </row>
    <row r="207" spans="2:37" ht="15" customHeight="1">
      <c r="B207" s="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9"/>
    </row>
    <row r="208" spans="2:37" ht="15" customHeight="1">
      <c r="B208" s="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9"/>
    </row>
    <row r="209" spans="2:37" ht="15" customHeight="1"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9"/>
    </row>
    <row r="210" spans="2:37" ht="15" customHeight="1">
      <c r="B210" s="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9"/>
    </row>
    <row r="211" spans="2:37" ht="15" customHeight="1"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9"/>
    </row>
    <row r="212" spans="2:37" ht="15" customHeight="1"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9"/>
    </row>
    <row r="213" spans="2:37" ht="15" customHeight="1"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9"/>
    </row>
    <row r="214" spans="2:37" ht="15" customHeight="1"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9"/>
    </row>
    <row r="215" spans="2:37" ht="15" customHeight="1"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9"/>
    </row>
    <row r="216" spans="2:37" ht="15" customHeight="1"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9"/>
    </row>
    <row r="217" spans="2:37" ht="15" customHeight="1"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9"/>
    </row>
    <row r="218" spans="2:37" ht="15" customHeight="1">
      <c r="B218" s="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9"/>
    </row>
    <row r="219" spans="2:37" ht="15" customHeight="1">
      <c r="B219" s="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9"/>
    </row>
    <row r="220" spans="2:37" ht="15" customHeight="1"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9"/>
    </row>
    <row r="221" spans="2:37" ht="15" customHeight="1"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9"/>
    </row>
    <row r="222" spans="2:37" ht="15" customHeight="1"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9"/>
    </row>
    <row r="223" spans="2:37" ht="15" customHeight="1">
      <c r="B223" s="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9"/>
    </row>
    <row r="224" spans="2:37" ht="15" customHeight="1"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9"/>
    </row>
    <row r="225" spans="2:37" ht="15" customHeight="1"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9"/>
    </row>
    <row r="226" spans="2:37" ht="15" customHeight="1">
      <c r="B226" s="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9"/>
    </row>
    <row r="227" spans="2:37" ht="6" customHeight="1" thickBot="1"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2"/>
    </row>
    <row r="228" ht="19.5" customHeight="1">
      <c r="AK228" s="2" t="str">
        <f>$J$11&amp;"      "</f>
        <v>石川太郎      </v>
      </c>
    </row>
    <row r="229" ht="15" customHeight="1" thickBot="1"/>
    <row r="230" spans="2:37" ht="15" customHeight="1"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6"/>
    </row>
    <row r="231" spans="2:37" ht="15" customHeight="1">
      <c r="B231" s="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9"/>
    </row>
    <row r="232" spans="2:37" ht="15" customHeight="1">
      <c r="B232" s="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9"/>
    </row>
    <row r="233" spans="2:37" ht="15" customHeight="1"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9"/>
    </row>
    <row r="234" spans="2:37" ht="15" customHeight="1"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9"/>
    </row>
    <row r="235" spans="2:37" ht="15" customHeight="1"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9"/>
    </row>
    <row r="236" spans="2:37" ht="15" customHeight="1">
      <c r="B236" s="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9"/>
    </row>
    <row r="237" spans="2:37" ht="15" customHeight="1">
      <c r="B237" s="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9"/>
    </row>
    <row r="238" spans="2:37" ht="15" customHeight="1"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9"/>
    </row>
    <row r="239" spans="2:37" ht="15" customHeight="1"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9"/>
    </row>
    <row r="240" spans="2:37" ht="15" customHeight="1"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9"/>
    </row>
    <row r="241" spans="2:37" ht="15" customHeight="1"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9"/>
    </row>
    <row r="242" spans="2:37" ht="15" customHeight="1"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9"/>
    </row>
    <row r="243" spans="2:37" ht="15" customHeight="1">
      <c r="B243" s="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9"/>
    </row>
    <row r="244" spans="2:37" ht="15" customHeight="1"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9"/>
    </row>
    <row r="245" spans="2:37" ht="15" customHeight="1"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9"/>
    </row>
    <row r="246" spans="2:37" ht="15" customHeight="1">
      <c r="B246" s="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9"/>
    </row>
    <row r="247" spans="2:37" ht="15" customHeight="1">
      <c r="B247" s="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9"/>
    </row>
    <row r="248" spans="2:37" ht="15" customHeight="1"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9"/>
    </row>
    <row r="249" spans="2:37" ht="15" customHeight="1"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9"/>
    </row>
    <row r="250" spans="2:37" ht="15" customHeight="1"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9"/>
    </row>
    <row r="251" spans="2:37" ht="15" customHeight="1"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9"/>
    </row>
    <row r="252" spans="2:37" ht="15" customHeight="1">
      <c r="B252" s="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9"/>
    </row>
    <row r="253" spans="2:37" ht="15" customHeight="1">
      <c r="B253" s="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9"/>
    </row>
    <row r="254" spans="2:37" ht="15" customHeight="1"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9"/>
    </row>
    <row r="255" spans="2:37" ht="15" customHeight="1"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9"/>
    </row>
    <row r="256" spans="2:37" ht="15" customHeight="1">
      <c r="B256" s="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9"/>
    </row>
    <row r="257" spans="2:37" ht="15" customHeight="1">
      <c r="B257" s="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9"/>
    </row>
    <row r="258" spans="2:37" ht="15" customHeight="1">
      <c r="B258" s="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9"/>
    </row>
    <row r="259" spans="2:37" ht="15" customHeight="1">
      <c r="B259" s="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9"/>
    </row>
    <row r="260" spans="2:37" ht="15" customHeight="1"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9"/>
    </row>
    <row r="261" spans="2:37" ht="15" customHeight="1"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9"/>
    </row>
    <row r="262" spans="2:37" ht="15" customHeight="1"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9"/>
    </row>
    <row r="263" spans="2:37" ht="15" customHeight="1">
      <c r="B263" s="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9"/>
    </row>
    <row r="264" spans="2:37" ht="15" customHeight="1"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9"/>
    </row>
    <row r="265" spans="2:37" ht="15" customHeight="1"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9"/>
    </row>
    <row r="266" spans="2:37" ht="15" customHeight="1"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9"/>
    </row>
    <row r="267" spans="2:37" ht="15" customHeight="1"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9"/>
    </row>
    <row r="268" spans="2:37" ht="15" customHeight="1">
      <c r="B268" s="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9"/>
    </row>
    <row r="269" spans="2:37" ht="15" customHeight="1"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9"/>
    </row>
    <row r="270" spans="2:37" ht="15" customHeight="1"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9"/>
    </row>
    <row r="271" spans="2:37" ht="15" customHeight="1"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9"/>
    </row>
    <row r="272" spans="2:37" ht="15" customHeight="1">
      <c r="B272" s="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9"/>
    </row>
    <row r="273" spans="2:37" ht="15" customHeight="1"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9"/>
    </row>
    <row r="274" spans="2:37" ht="15" customHeight="1"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9"/>
    </row>
    <row r="275" spans="2:37" ht="15" customHeight="1">
      <c r="B275" s="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9"/>
    </row>
    <row r="276" spans="2:37" ht="15" customHeight="1"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9"/>
    </row>
    <row r="277" spans="2:37" ht="15" customHeight="1"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9"/>
    </row>
    <row r="278" spans="2:37" ht="15" customHeight="1"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9"/>
    </row>
    <row r="279" spans="2:37" ht="15" customHeight="1"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9"/>
    </row>
    <row r="280" spans="2:37" ht="15" customHeight="1">
      <c r="B280" s="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9"/>
    </row>
    <row r="281" spans="2:37" ht="15" customHeight="1"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9"/>
    </row>
    <row r="282" spans="2:37" ht="15" customHeight="1">
      <c r="B282" s="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9"/>
    </row>
    <row r="283" spans="2:37" ht="15" customHeight="1">
      <c r="B283" s="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9"/>
    </row>
    <row r="284" spans="2:37" ht="6" customHeight="1" thickBot="1">
      <c r="B284" s="1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2"/>
    </row>
    <row r="285" ht="19.5" customHeight="1">
      <c r="AK285" s="2" t="str">
        <f>$J$11&amp;"      "</f>
        <v>石川太郎      </v>
      </c>
    </row>
  </sheetData>
  <sheetProtection/>
  <mergeCells count="8">
    <mergeCell ref="C3:I4"/>
    <mergeCell ref="J3:AJ4"/>
    <mergeCell ref="C9:I9"/>
    <mergeCell ref="C11:I11"/>
    <mergeCell ref="J9:AJ9"/>
    <mergeCell ref="J11:AJ11"/>
    <mergeCell ref="C7:I7"/>
    <mergeCell ref="J7:AJ7"/>
  </mergeCells>
  <printOptions horizontalCentered="1"/>
  <pageMargins left="0.6692913385826772" right="0.6692913385826772" top="0.5905511811023623" bottom="0.3149606299212598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76"/>
  <sheetViews>
    <sheetView zoomScale="85" zoomScaleNormal="85" zoomScalePageLayoutView="0" workbookViewId="0" topLeftCell="A1">
      <selection activeCell="T17" sqref="T17"/>
    </sheetView>
  </sheetViews>
  <sheetFormatPr defaultColWidth="8.796875" defaultRowHeight="14.25" outlineLevelCol="1"/>
  <cols>
    <col min="1" max="1" width="8.69921875" style="1" customWidth="1"/>
    <col min="2" max="2" width="1.8984375" style="1" customWidth="1"/>
    <col min="3" max="3" width="3.5" style="1" customWidth="1"/>
    <col min="4" max="4" width="5.19921875" style="1" customWidth="1"/>
    <col min="5" max="5" width="12.69921875" style="1" customWidth="1"/>
    <col min="6" max="6" width="23.59765625" style="1" customWidth="1"/>
    <col min="7" max="7" width="10.59765625" style="1" customWidth="1"/>
    <col min="8" max="8" width="8.8984375" style="1" customWidth="1"/>
    <col min="9" max="10" width="4.59765625" style="1" customWidth="1"/>
    <col min="11" max="11" width="6.69921875" style="1" hidden="1" customWidth="1" outlineLevel="1"/>
    <col min="12" max="12" width="4.59765625" style="1" customWidth="1" collapsed="1"/>
    <col min="13" max="13" width="4.59765625" style="1" customWidth="1"/>
    <col min="14" max="14" width="6.69921875" style="1" hidden="1" customWidth="1" outlineLevel="1"/>
    <col min="15" max="15" width="1.8984375" style="1" customWidth="1" collapsed="1"/>
    <col min="16" max="23" width="9" style="1" customWidth="1"/>
    <col min="24" max="26" width="9" style="1" hidden="1" customWidth="1" outlineLevel="1"/>
    <col min="27" max="27" width="9" style="1" customWidth="1" collapsed="1"/>
    <col min="28" max="16384" width="9" style="1" customWidth="1"/>
  </cols>
  <sheetData>
    <row r="1" ht="15" customHeight="1"/>
    <row r="2" spans="2:18" ht="15" customHeight="1">
      <c r="B2" s="56"/>
      <c r="C2" s="57"/>
      <c r="D2" s="57"/>
      <c r="E2" s="58" t="s">
        <v>0</v>
      </c>
      <c r="F2" s="103" t="str">
        <f>"  "&amp;'基本入力'!$J$9</f>
        <v>  </v>
      </c>
      <c r="G2" s="103"/>
      <c r="H2" s="103"/>
      <c r="I2" s="103"/>
      <c r="J2" s="103"/>
      <c r="K2" s="103"/>
      <c r="L2" s="103"/>
      <c r="M2" s="103"/>
      <c r="N2" s="103"/>
      <c r="O2" s="104"/>
      <c r="R2" s="21"/>
    </row>
    <row r="3" spans="2:18" ht="15" customHeight="1">
      <c r="B3" s="4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Q3" s="21"/>
      <c r="R3" s="21"/>
    </row>
    <row r="4" spans="2:18" ht="15" customHeight="1">
      <c r="B4" s="4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Q4" s="63" t="s">
        <v>75</v>
      </c>
      <c r="R4" s="21"/>
    </row>
    <row r="5" spans="2:18" ht="15" customHeight="1">
      <c r="B5" s="4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4"/>
      <c r="Q5" s="63" t="s">
        <v>67</v>
      </c>
      <c r="R5" s="21"/>
    </row>
    <row r="6" spans="2:18" ht="15" customHeight="1">
      <c r="B6" s="28"/>
      <c r="C6" s="8"/>
      <c r="D6" s="8" t="s">
        <v>59</v>
      </c>
      <c r="E6" s="8"/>
      <c r="F6" s="8"/>
      <c r="G6" s="8"/>
      <c r="H6" s="19" t="s">
        <v>60</v>
      </c>
      <c r="I6" s="95">
        <v>44927</v>
      </c>
      <c r="J6" s="95"/>
      <c r="K6" s="95"/>
      <c r="L6" s="95"/>
      <c r="M6" s="95"/>
      <c r="N6" s="95"/>
      <c r="O6" s="29"/>
      <c r="Q6" s="61">
        <v>1</v>
      </c>
      <c r="R6" s="62" t="s">
        <v>130</v>
      </c>
    </row>
    <row r="7" spans="2:18" ht="15" customHeight="1">
      <c r="B7" s="28"/>
      <c r="C7" s="8"/>
      <c r="D7" s="8"/>
      <c r="E7" s="22"/>
      <c r="F7" s="22"/>
      <c r="G7" s="22"/>
      <c r="H7" s="22"/>
      <c r="I7" s="8"/>
      <c r="J7" s="8"/>
      <c r="K7" s="8"/>
      <c r="L7" s="8"/>
      <c r="M7" s="8"/>
      <c r="N7" s="8"/>
      <c r="O7" s="29"/>
      <c r="Q7" s="61">
        <v>2</v>
      </c>
      <c r="R7" s="61" t="s">
        <v>76</v>
      </c>
    </row>
    <row r="8" spans="2:18" ht="15" customHeight="1">
      <c r="B8" s="28"/>
      <c r="C8" s="22"/>
      <c r="D8" s="8"/>
      <c r="E8" s="8" t="s">
        <v>56</v>
      </c>
      <c r="F8" s="36" t="s">
        <v>11</v>
      </c>
      <c r="G8" s="81"/>
      <c r="H8" s="23"/>
      <c r="I8" s="8"/>
      <c r="J8" s="22"/>
      <c r="K8" s="22"/>
      <c r="L8" s="22"/>
      <c r="M8" s="22"/>
      <c r="N8" s="22"/>
      <c r="O8" s="29"/>
      <c r="Q8" s="61">
        <v>3</v>
      </c>
      <c r="R8" s="61" t="s">
        <v>126</v>
      </c>
    </row>
    <row r="9" spans="2:18" ht="15" customHeight="1" thickBot="1"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9"/>
      <c r="Q9" s="61">
        <v>4</v>
      </c>
      <c r="R9" s="61" t="s">
        <v>127</v>
      </c>
    </row>
    <row r="10" spans="2:26" ht="15" customHeight="1">
      <c r="B10" s="28"/>
      <c r="C10" s="120" t="s">
        <v>6</v>
      </c>
      <c r="D10" s="121"/>
      <c r="E10" s="122" t="s">
        <v>54</v>
      </c>
      <c r="F10" s="125" t="s">
        <v>7</v>
      </c>
      <c r="G10" s="126"/>
      <c r="H10" s="127"/>
      <c r="I10" s="105" t="s">
        <v>8</v>
      </c>
      <c r="J10" s="106"/>
      <c r="K10" s="32"/>
      <c r="L10" s="107" t="s">
        <v>55</v>
      </c>
      <c r="M10" s="108"/>
      <c r="N10" s="37"/>
      <c r="O10" s="35"/>
      <c r="P10" s="22"/>
      <c r="R10" s="1" t="s">
        <v>118</v>
      </c>
      <c r="X10" s="111" t="s">
        <v>8</v>
      </c>
      <c r="Y10" s="111"/>
      <c r="Z10" s="93" t="s">
        <v>9</v>
      </c>
    </row>
    <row r="11" spans="2:26" ht="30" customHeight="1">
      <c r="B11" s="28"/>
      <c r="C11" s="118"/>
      <c r="D11" s="93"/>
      <c r="E11" s="93"/>
      <c r="F11" s="128"/>
      <c r="G11" s="129"/>
      <c r="H11" s="130"/>
      <c r="I11" s="123" t="str">
        <f>F8</f>
        <v>築10年以上</v>
      </c>
      <c r="J11" s="124"/>
      <c r="K11" s="15"/>
      <c r="L11" s="109"/>
      <c r="M11" s="110"/>
      <c r="N11" s="38"/>
      <c r="O11" s="35"/>
      <c r="P11" s="22"/>
      <c r="X11" s="17" t="s">
        <v>10</v>
      </c>
      <c r="Y11" s="17" t="s">
        <v>11</v>
      </c>
      <c r="Z11" s="93"/>
    </row>
    <row r="12" spans="2:26" ht="15" customHeight="1">
      <c r="B12" s="28"/>
      <c r="C12" s="117" t="s">
        <v>62</v>
      </c>
      <c r="D12" s="116"/>
      <c r="E12" s="16" t="s">
        <v>12</v>
      </c>
      <c r="F12" s="100" t="s">
        <v>13</v>
      </c>
      <c r="G12" s="101"/>
      <c r="H12" s="102"/>
      <c r="I12" s="64"/>
      <c r="J12" s="93">
        <f>IF($F$8=$X$11,X12,Y12)</f>
        <v>2</v>
      </c>
      <c r="K12" s="72" t="b">
        <v>0</v>
      </c>
      <c r="L12" s="64"/>
      <c r="M12" s="93">
        <v>2</v>
      </c>
      <c r="N12" s="73" t="b">
        <v>0</v>
      </c>
      <c r="O12" s="35"/>
      <c r="P12" s="22"/>
      <c r="X12" s="93">
        <v>2</v>
      </c>
      <c r="Y12" s="93">
        <v>2</v>
      </c>
      <c r="Z12" s="93">
        <v>2</v>
      </c>
    </row>
    <row r="13" spans="2:26" ht="15" customHeight="1">
      <c r="B13" s="28"/>
      <c r="C13" s="117"/>
      <c r="D13" s="116"/>
      <c r="E13" s="16" t="s">
        <v>14</v>
      </c>
      <c r="F13" s="100" t="s">
        <v>15</v>
      </c>
      <c r="G13" s="101"/>
      <c r="H13" s="102"/>
      <c r="I13" s="76"/>
      <c r="J13" s="93"/>
      <c r="K13" s="75"/>
      <c r="L13" s="76"/>
      <c r="M13" s="93"/>
      <c r="N13" s="74"/>
      <c r="O13" s="35"/>
      <c r="P13" s="22"/>
      <c r="X13" s="93"/>
      <c r="Y13" s="93"/>
      <c r="Z13" s="93"/>
    </row>
    <row r="14" spans="2:26" ht="15" customHeight="1">
      <c r="B14" s="28"/>
      <c r="C14" s="118" t="s">
        <v>16</v>
      </c>
      <c r="D14" s="93"/>
      <c r="E14" s="16" t="s">
        <v>17</v>
      </c>
      <c r="F14" s="100" t="s">
        <v>18</v>
      </c>
      <c r="G14" s="101"/>
      <c r="H14" s="102"/>
      <c r="I14" s="24"/>
      <c r="J14" s="14">
        <f>IF($F$8=$X$11,X14,Y14)</f>
        <v>2</v>
      </c>
      <c r="K14" s="66" t="b">
        <v>0</v>
      </c>
      <c r="L14" s="82"/>
      <c r="M14" s="14">
        <v>2</v>
      </c>
      <c r="N14" s="67" t="b">
        <v>0</v>
      </c>
      <c r="O14" s="35"/>
      <c r="P14" s="22"/>
      <c r="X14" s="14">
        <v>2</v>
      </c>
      <c r="Y14" s="14">
        <v>2</v>
      </c>
      <c r="Z14" s="14">
        <v>2</v>
      </c>
    </row>
    <row r="15" spans="2:26" ht="15" customHeight="1">
      <c r="B15" s="28"/>
      <c r="C15" s="118"/>
      <c r="D15" s="93"/>
      <c r="E15" s="16" t="s">
        <v>19</v>
      </c>
      <c r="F15" s="100" t="s">
        <v>18</v>
      </c>
      <c r="G15" s="101"/>
      <c r="H15" s="102"/>
      <c r="I15" s="24"/>
      <c r="J15" s="14">
        <f>IF($F$8=$X$11,X15,Y15)</f>
        <v>2</v>
      </c>
      <c r="K15" s="66" t="b">
        <v>0</v>
      </c>
      <c r="L15" s="82"/>
      <c r="M15" s="14">
        <v>2</v>
      </c>
      <c r="N15" s="67" t="b">
        <v>0</v>
      </c>
      <c r="O15" s="35"/>
      <c r="P15" s="22"/>
      <c r="X15" s="14">
        <v>2</v>
      </c>
      <c r="Y15" s="14">
        <v>2</v>
      </c>
      <c r="Z15" s="14">
        <v>2</v>
      </c>
    </row>
    <row r="16" spans="2:26" ht="15" customHeight="1">
      <c r="B16" s="28"/>
      <c r="C16" s="117" t="s">
        <v>61</v>
      </c>
      <c r="D16" s="93"/>
      <c r="E16" s="16" t="s">
        <v>20</v>
      </c>
      <c r="F16" s="100" t="s">
        <v>21</v>
      </c>
      <c r="G16" s="101"/>
      <c r="H16" s="102"/>
      <c r="I16" s="65"/>
      <c r="J16" s="93">
        <f>IF($F$8=$X$11,X16,Y16)</f>
        <v>4</v>
      </c>
      <c r="K16" s="72" t="b">
        <v>0</v>
      </c>
      <c r="L16" s="83"/>
      <c r="M16" s="93">
        <v>4</v>
      </c>
      <c r="N16" s="73" t="b">
        <v>0</v>
      </c>
      <c r="O16" s="35"/>
      <c r="P16" s="22"/>
      <c r="X16" s="93">
        <v>4</v>
      </c>
      <c r="Y16" s="93">
        <v>4</v>
      </c>
      <c r="Z16" s="93">
        <v>4</v>
      </c>
    </row>
    <row r="17" spans="2:26" ht="30" customHeight="1">
      <c r="B17" s="28"/>
      <c r="C17" s="118"/>
      <c r="D17" s="93"/>
      <c r="E17" s="17" t="s">
        <v>52</v>
      </c>
      <c r="F17" s="97" t="s">
        <v>23</v>
      </c>
      <c r="G17" s="98"/>
      <c r="H17" s="99"/>
      <c r="I17" s="79"/>
      <c r="J17" s="93"/>
      <c r="K17" s="78"/>
      <c r="L17" s="70"/>
      <c r="M17" s="93"/>
      <c r="N17" s="77"/>
      <c r="O17" s="35"/>
      <c r="P17" s="22"/>
      <c r="X17" s="93"/>
      <c r="Y17" s="93"/>
      <c r="Z17" s="93"/>
    </row>
    <row r="18" spans="2:26" ht="30" customHeight="1">
      <c r="B18" s="28"/>
      <c r="C18" s="118"/>
      <c r="D18" s="93"/>
      <c r="E18" s="17" t="s">
        <v>24</v>
      </c>
      <c r="F18" s="97" t="s">
        <v>25</v>
      </c>
      <c r="G18" s="98"/>
      <c r="H18" s="99"/>
      <c r="I18" s="79"/>
      <c r="J18" s="93"/>
      <c r="K18" s="78"/>
      <c r="L18" s="70"/>
      <c r="M18" s="93"/>
      <c r="N18" s="77"/>
      <c r="O18" s="35"/>
      <c r="P18" s="22"/>
      <c r="X18" s="93"/>
      <c r="Y18" s="93"/>
      <c r="Z18" s="93"/>
    </row>
    <row r="19" spans="2:26" ht="15" customHeight="1">
      <c r="B19" s="28"/>
      <c r="C19" s="118"/>
      <c r="D19" s="93"/>
      <c r="E19" s="16" t="s">
        <v>26</v>
      </c>
      <c r="F19" s="100" t="s">
        <v>27</v>
      </c>
      <c r="G19" s="101"/>
      <c r="H19" s="102"/>
      <c r="I19" s="80"/>
      <c r="J19" s="93"/>
      <c r="K19" s="75"/>
      <c r="L19" s="71"/>
      <c r="M19" s="93"/>
      <c r="N19" s="74"/>
      <c r="O19" s="35"/>
      <c r="P19" s="22"/>
      <c r="X19" s="93"/>
      <c r="Y19" s="93"/>
      <c r="Z19" s="93"/>
    </row>
    <row r="20" spans="2:26" ht="15" customHeight="1">
      <c r="B20" s="28"/>
      <c r="C20" s="118" t="s">
        <v>28</v>
      </c>
      <c r="D20" s="93"/>
      <c r="E20" s="93"/>
      <c r="F20" s="100" t="s">
        <v>29</v>
      </c>
      <c r="G20" s="101"/>
      <c r="H20" s="102"/>
      <c r="I20" s="24"/>
      <c r="J20" s="14">
        <f>IF($F$8=$X$11,X20,Y20)</f>
        <v>2</v>
      </c>
      <c r="K20" s="66" t="b">
        <v>0</v>
      </c>
      <c r="L20" s="82"/>
      <c r="M20" s="14">
        <v>2</v>
      </c>
      <c r="N20" s="67" t="b">
        <v>0</v>
      </c>
      <c r="O20" s="35"/>
      <c r="P20" s="22"/>
      <c r="X20" s="14">
        <v>2</v>
      </c>
      <c r="Y20" s="14">
        <v>2</v>
      </c>
      <c r="Z20" s="14">
        <v>2</v>
      </c>
    </row>
    <row r="21" spans="2:26" ht="15" customHeight="1">
      <c r="B21" s="28"/>
      <c r="C21" s="117" t="s">
        <v>77</v>
      </c>
      <c r="D21" s="116" t="s">
        <v>30</v>
      </c>
      <c r="E21" s="16" t="s">
        <v>20</v>
      </c>
      <c r="F21" s="100" t="s">
        <v>21</v>
      </c>
      <c r="G21" s="101"/>
      <c r="H21" s="102"/>
      <c r="I21" s="65"/>
      <c r="J21" s="93">
        <f>IF($F$8=$X$11,X21,Y21)</f>
        <v>1</v>
      </c>
      <c r="K21" s="72" t="b">
        <v>0</v>
      </c>
      <c r="L21" s="83"/>
      <c r="M21" s="93">
        <v>1</v>
      </c>
      <c r="N21" s="73" t="b">
        <v>0</v>
      </c>
      <c r="O21" s="35"/>
      <c r="P21" s="22"/>
      <c r="X21" s="119"/>
      <c r="Y21" s="93">
        <v>1</v>
      </c>
      <c r="Z21" s="93">
        <v>1</v>
      </c>
    </row>
    <row r="22" spans="2:26" ht="30" customHeight="1">
      <c r="B22" s="28"/>
      <c r="C22" s="117"/>
      <c r="D22" s="116"/>
      <c r="E22" s="17" t="s">
        <v>22</v>
      </c>
      <c r="F22" s="97" t="s">
        <v>23</v>
      </c>
      <c r="G22" s="98"/>
      <c r="H22" s="99"/>
      <c r="I22" s="79"/>
      <c r="J22" s="93"/>
      <c r="K22" s="78"/>
      <c r="L22" s="84"/>
      <c r="M22" s="93"/>
      <c r="N22" s="77"/>
      <c r="O22" s="35"/>
      <c r="P22" s="22"/>
      <c r="X22" s="119"/>
      <c r="Y22" s="93"/>
      <c r="Z22" s="93"/>
    </row>
    <row r="23" spans="2:26" ht="30" customHeight="1">
      <c r="B23" s="28"/>
      <c r="C23" s="117"/>
      <c r="D23" s="116"/>
      <c r="E23" s="17" t="s">
        <v>31</v>
      </c>
      <c r="F23" s="97" t="s">
        <v>25</v>
      </c>
      <c r="G23" s="98"/>
      <c r="H23" s="99"/>
      <c r="I23" s="80"/>
      <c r="J23" s="93"/>
      <c r="K23" s="75"/>
      <c r="L23" s="85"/>
      <c r="M23" s="93"/>
      <c r="N23" s="74"/>
      <c r="O23" s="35"/>
      <c r="P23" s="22"/>
      <c r="X23" s="119"/>
      <c r="Y23" s="93"/>
      <c r="Z23" s="93"/>
    </row>
    <row r="24" spans="2:26" ht="30" customHeight="1">
      <c r="B24" s="28"/>
      <c r="C24" s="117"/>
      <c r="D24" s="116"/>
      <c r="E24" s="17" t="s">
        <v>32</v>
      </c>
      <c r="F24" s="97" t="s">
        <v>33</v>
      </c>
      <c r="G24" s="98"/>
      <c r="H24" s="99"/>
      <c r="I24" s="24"/>
      <c r="J24" s="14">
        <f>IF($F$8=$X$11,X24,Y24)</f>
        <v>1</v>
      </c>
      <c r="K24" s="66" t="b">
        <v>0</v>
      </c>
      <c r="L24" s="82"/>
      <c r="M24" s="14">
        <v>1</v>
      </c>
      <c r="N24" s="67" t="b">
        <v>0</v>
      </c>
      <c r="O24" s="35"/>
      <c r="P24" s="22"/>
      <c r="X24" s="18"/>
      <c r="Y24" s="14">
        <v>1</v>
      </c>
      <c r="Z24" s="14">
        <v>1</v>
      </c>
    </row>
    <row r="25" spans="2:26" ht="30" customHeight="1">
      <c r="B25" s="28"/>
      <c r="C25" s="117"/>
      <c r="D25" s="93" t="s">
        <v>34</v>
      </c>
      <c r="E25" s="93"/>
      <c r="F25" s="97" t="s">
        <v>35</v>
      </c>
      <c r="G25" s="98"/>
      <c r="H25" s="99"/>
      <c r="I25" s="24"/>
      <c r="J25" s="14">
        <f>IF($F$8=$X$11,X25,Y25)</f>
        <v>1</v>
      </c>
      <c r="K25" s="66" t="b">
        <v>0</v>
      </c>
      <c r="L25" s="82"/>
      <c r="M25" s="14">
        <v>1</v>
      </c>
      <c r="N25" s="67" t="b">
        <v>0</v>
      </c>
      <c r="O25" s="35"/>
      <c r="P25" s="22"/>
      <c r="X25" s="18"/>
      <c r="Y25" s="14">
        <v>1</v>
      </c>
      <c r="Z25" s="14">
        <v>1</v>
      </c>
    </row>
    <row r="26" spans="2:26" ht="30" customHeight="1">
      <c r="B26" s="28"/>
      <c r="C26" s="117" t="s">
        <v>36</v>
      </c>
      <c r="D26" s="15" t="s">
        <v>53</v>
      </c>
      <c r="E26" s="16" t="s">
        <v>37</v>
      </c>
      <c r="F26" s="100" t="s">
        <v>38</v>
      </c>
      <c r="G26" s="101"/>
      <c r="H26" s="102"/>
      <c r="I26" s="24"/>
      <c r="J26" s="14">
        <f>IF($F$8=$X$11,X26,Y26)</f>
        <v>2</v>
      </c>
      <c r="K26" s="66" t="b">
        <v>0</v>
      </c>
      <c r="L26" s="82"/>
      <c r="M26" s="14">
        <v>2</v>
      </c>
      <c r="N26" s="67" t="b">
        <v>0</v>
      </c>
      <c r="O26" s="35"/>
      <c r="P26" s="22"/>
      <c r="X26" s="14">
        <v>2</v>
      </c>
      <c r="Y26" s="14">
        <v>2</v>
      </c>
      <c r="Z26" s="14">
        <v>2</v>
      </c>
    </row>
    <row r="27" spans="2:26" ht="15" customHeight="1">
      <c r="B27" s="28"/>
      <c r="C27" s="117"/>
      <c r="D27" s="116" t="s">
        <v>39</v>
      </c>
      <c r="E27" s="16" t="s">
        <v>40</v>
      </c>
      <c r="F27" s="100" t="s">
        <v>41</v>
      </c>
      <c r="G27" s="101"/>
      <c r="H27" s="102"/>
      <c r="I27" s="64"/>
      <c r="J27" s="93">
        <f>IF($F$8=$X$11,X27,Y27)</f>
        <v>2</v>
      </c>
      <c r="K27" s="72" t="b">
        <v>0</v>
      </c>
      <c r="L27" s="83"/>
      <c r="M27" s="93">
        <v>2</v>
      </c>
      <c r="N27" s="73" t="b">
        <v>0</v>
      </c>
      <c r="O27" s="35"/>
      <c r="P27" s="22"/>
      <c r="X27" s="93">
        <v>2</v>
      </c>
      <c r="Y27" s="93">
        <v>2</v>
      </c>
      <c r="Z27" s="93">
        <v>2</v>
      </c>
    </row>
    <row r="28" spans="2:26" ht="30" customHeight="1">
      <c r="B28" s="28"/>
      <c r="C28" s="117"/>
      <c r="D28" s="116"/>
      <c r="E28" s="16" t="s">
        <v>42</v>
      </c>
      <c r="F28" s="100" t="s">
        <v>43</v>
      </c>
      <c r="G28" s="101"/>
      <c r="H28" s="102"/>
      <c r="I28" s="76"/>
      <c r="J28" s="93"/>
      <c r="K28" s="75"/>
      <c r="L28" s="71"/>
      <c r="M28" s="93"/>
      <c r="N28" s="74"/>
      <c r="O28" s="35"/>
      <c r="P28" s="22"/>
      <c r="Q28" s="86"/>
      <c r="X28" s="93"/>
      <c r="Y28" s="93"/>
      <c r="Z28" s="93"/>
    </row>
    <row r="29" spans="2:26" ht="15" customHeight="1">
      <c r="B29" s="28"/>
      <c r="C29" s="118" t="s">
        <v>44</v>
      </c>
      <c r="D29" s="116" t="s">
        <v>45</v>
      </c>
      <c r="E29" s="16" t="s">
        <v>46</v>
      </c>
      <c r="F29" s="100" t="s">
        <v>47</v>
      </c>
      <c r="G29" s="101"/>
      <c r="H29" s="102"/>
      <c r="I29" s="24"/>
      <c r="J29" s="14">
        <f>IF($F$8=$X$11,X29,Y29)</f>
        <v>2</v>
      </c>
      <c r="K29" s="66" t="b">
        <v>0</v>
      </c>
      <c r="L29" s="82"/>
      <c r="M29" s="14">
        <v>2</v>
      </c>
      <c r="N29" s="67" t="b">
        <v>0</v>
      </c>
      <c r="O29" s="35"/>
      <c r="P29" s="22"/>
      <c r="X29" s="14">
        <v>2</v>
      </c>
      <c r="Y29" s="14">
        <v>2</v>
      </c>
      <c r="Z29" s="14">
        <v>2</v>
      </c>
    </row>
    <row r="30" spans="2:26" ht="15" customHeight="1">
      <c r="B30" s="28"/>
      <c r="C30" s="118"/>
      <c r="D30" s="116"/>
      <c r="E30" s="16" t="s">
        <v>48</v>
      </c>
      <c r="F30" s="100" t="s">
        <v>47</v>
      </c>
      <c r="G30" s="101"/>
      <c r="H30" s="102"/>
      <c r="I30" s="24"/>
      <c r="J30" s="14">
        <f>IF($F$8=$X$11,X30,Y30)</f>
        <v>1</v>
      </c>
      <c r="K30" s="66" t="b">
        <v>0</v>
      </c>
      <c r="L30" s="82"/>
      <c r="M30" s="14">
        <v>1</v>
      </c>
      <c r="N30" s="67" t="b">
        <v>0</v>
      </c>
      <c r="O30" s="35"/>
      <c r="P30" s="22"/>
      <c r="X30" s="18"/>
      <c r="Y30" s="14">
        <v>1</v>
      </c>
      <c r="Z30" s="14">
        <v>1</v>
      </c>
    </row>
    <row r="31" spans="2:26" ht="15" customHeight="1">
      <c r="B31" s="28"/>
      <c r="C31" s="118"/>
      <c r="D31" s="15" t="s">
        <v>49</v>
      </c>
      <c r="E31" s="16"/>
      <c r="F31" s="100" t="s">
        <v>50</v>
      </c>
      <c r="G31" s="101"/>
      <c r="H31" s="102"/>
      <c r="I31" s="24"/>
      <c r="J31" s="14">
        <f>IF($F$8=$X$11,X31,Y31)</f>
        <v>2</v>
      </c>
      <c r="K31" s="66" t="b">
        <v>0</v>
      </c>
      <c r="L31" s="82"/>
      <c r="M31" s="14">
        <v>2</v>
      </c>
      <c r="N31" s="67" t="b">
        <v>0</v>
      </c>
      <c r="O31" s="35"/>
      <c r="P31" s="22"/>
      <c r="X31" s="14">
        <v>2</v>
      </c>
      <c r="Y31" s="14">
        <v>2</v>
      </c>
      <c r="Z31" s="14">
        <v>2</v>
      </c>
    </row>
    <row r="32" spans="2:16" ht="15" customHeight="1" thickBot="1">
      <c r="B32" s="28"/>
      <c r="C32" s="114" t="s">
        <v>51</v>
      </c>
      <c r="D32" s="115"/>
      <c r="E32" s="115"/>
      <c r="F32" s="115"/>
      <c r="G32" s="115"/>
      <c r="H32" s="113"/>
      <c r="I32" s="112">
        <f>SUMIF(K12:K31,TRUE,J12:J31)</f>
        <v>0</v>
      </c>
      <c r="J32" s="113"/>
      <c r="K32" s="33"/>
      <c r="L32" s="96">
        <f>SUMIF(N12:N31,TRUE,M12:M31)</f>
        <v>0</v>
      </c>
      <c r="M32" s="96"/>
      <c r="N32" s="34"/>
      <c r="O32" s="35"/>
      <c r="P32" s="22"/>
    </row>
    <row r="33" spans="2:15" ht="15" customHeight="1">
      <c r="B33" s="2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9"/>
    </row>
    <row r="34" spans="2:16" ht="15" customHeight="1">
      <c r="B34" s="28"/>
      <c r="D34" s="22"/>
      <c r="F34" s="19" t="s">
        <v>66</v>
      </c>
      <c r="G34" s="8" t="s">
        <v>65</v>
      </c>
      <c r="H34" s="21"/>
      <c r="J34" s="39"/>
      <c r="K34" s="21" t="s">
        <v>58</v>
      </c>
      <c r="M34" s="22"/>
      <c r="N34" s="22"/>
      <c r="O34" s="29"/>
      <c r="P34" s="22"/>
    </row>
    <row r="35" spans="2:15" ht="15" customHeight="1">
      <c r="B35" s="28"/>
      <c r="C35" s="8"/>
      <c r="D35" s="8"/>
      <c r="F35" s="19" t="s">
        <v>57</v>
      </c>
      <c r="G35" s="8" t="str">
        <f>IF(I32&gt;0,CONCATENATE(" 1-",TEXT(L32,"0"),"/",TEXT(I32,"0")),"-")</f>
        <v>-</v>
      </c>
      <c r="H35" s="8"/>
      <c r="I35" s="8"/>
      <c r="J35" s="8"/>
      <c r="K35" s="8"/>
      <c r="L35" s="8"/>
      <c r="M35" s="8"/>
      <c r="N35" s="8"/>
      <c r="O35" s="29"/>
    </row>
    <row r="36" spans="2:15" ht="15" customHeight="1">
      <c r="B36" s="28"/>
      <c r="C36" s="8"/>
      <c r="D36" s="8"/>
      <c r="F36" s="19" t="s">
        <v>57</v>
      </c>
      <c r="G36" s="60">
        <f>IF(I32&gt;0,1-L32/I32,1)</f>
        <v>1</v>
      </c>
      <c r="H36" s="8"/>
      <c r="I36" s="8"/>
      <c r="J36" s="8"/>
      <c r="K36" s="8"/>
      <c r="L36" s="8"/>
      <c r="M36" s="8"/>
      <c r="N36" s="8"/>
      <c r="O36" s="29"/>
    </row>
    <row r="37" spans="2:15" ht="15" customHeight="1">
      <c r="B37" s="2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9"/>
    </row>
    <row r="38" spans="2:15" ht="15" customHeight="1">
      <c r="B38" s="28"/>
      <c r="C38" s="8"/>
      <c r="D38" s="8"/>
      <c r="E38" s="8"/>
      <c r="F38" s="41" t="str">
        <f>IF($G$36&lt;0.7,"ｄＫ ≧ 0.70 より　ｄＫ＝","よって　ｄＫ＝")</f>
        <v>よって　ｄＫ＝</v>
      </c>
      <c r="G38" s="42">
        <f>MAX(0.7,ROUND(G36,2))</f>
        <v>1</v>
      </c>
      <c r="H38" s="40"/>
      <c r="I38" s="40"/>
      <c r="J38" s="8"/>
      <c r="K38" s="8"/>
      <c r="L38" s="8"/>
      <c r="M38" s="8"/>
      <c r="N38" s="8"/>
      <c r="O38" s="29"/>
    </row>
    <row r="39" spans="2:15" ht="15" customHeight="1">
      <c r="B39" s="2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9"/>
    </row>
    <row r="40" spans="2:15" ht="15" customHeight="1">
      <c r="B40" s="2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9"/>
    </row>
    <row r="41" spans="2:15" ht="15" customHeight="1">
      <c r="B41" s="2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9"/>
    </row>
    <row r="42" spans="2:15" ht="15" customHeight="1">
      <c r="B42" s="2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9"/>
    </row>
    <row r="43" spans="2:15" ht="15" customHeight="1"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9"/>
    </row>
    <row r="44" spans="2:15" ht="15" customHeight="1"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9"/>
    </row>
    <row r="45" spans="2:15" ht="15" customHeight="1"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9"/>
    </row>
    <row r="46" spans="2:15" ht="15" customHeight="1">
      <c r="B46" s="2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9"/>
    </row>
    <row r="47" spans="2:15" ht="6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0"/>
    </row>
    <row r="48" ht="19.5" customHeight="1">
      <c r="O48" s="69" t="str">
        <f>'基本入力'!$J$11&amp;"      "</f>
        <v>石川太郎      </v>
      </c>
    </row>
    <row r="49" ht="15" customHeight="1"/>
    <row r="50" spans="2:15" ht="15" customHeigh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</row>
    <row r="51" spans="2:15" ht="15" customHeight="1">
      <c r="B51" s="2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9"/>
    </row>
    <row r="52" spans="2:15" ht="15" customHeight="1">
      <c r="B52" s="2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9"/>
    </row>
    <row r="53" spans="2:15" ht="15" customHeight="1">
      <c r="B53" s="2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9"/>
    </row>
    <row r="54" spans="2:15" ht="15" customHeight="1">
      <c r="B54" s="2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9"/>
    </row>
    <row r="55" spans="2:15" ht="15" customHeight="1"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9"/>
    </row>
    <row r="56" spans="2:15" ht="15" customHeight="1">
      <c r="B56" s="2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9"/>
    </row>
    <row r="57" spans="2:15" ht="15" customHeight="1"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9"/>
    </row>
    <row r="58" spans="2:15" ht="15" customHeight="1">
      <c r="B58" s="2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9"/>
    </row>
    <row r="59" spans="2:15" ht="15" customHeight="1">
      <c r="B59" s="2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9"/>
    </row>
    <row r="60" spans="2:15" ht="15" customHeight="1"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9"/>
    </row>
    <row r="61" spans="2:15" ht="15" customHeight="1">
      <c r="B61" s="2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9"/>
    </row>
    <row r="62" spans="2:15" ht="15" customHeight="1">
      <c r="B62" s="2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9"/>
    </row>
    <row r="63" spans="2:15" ht="15" customHeight="1">
      <c r="B63" s="2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9"/>
    </row>
    <row r="64" spans="2:15" ht="15" customHeight="1">
      <c r="B64" s="2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9"/>
    </row>
    <row r="65" spans="2:15" ht="15" customHeight="1">
      <c r="B65" s="2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9"/>
    </row>
    <row r="66" spans="2:15" ht="15" customHeight="1">
      <c r="B66" s="2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9"/>
    </row>
    <row r="67" spans="2:15" ht="15" customHeight="1">
      <c r="B67" s="2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9"/>
    </row>
    <row r="68" spans="2:15" ht="15" customHeight="1">
      <c r="B68" s="2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9"/>
    </row>
    <row r="69" spans="2:15" ht="15" customHeight="1">
      <c r="B69" s="2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9"/>
    </row>
    <row r="70" spans="2:15" ht="15" customHeight="1">
      <c r="B70" s="2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9"/>
    </row>
    <row r="71" spans="2:15" ht="15" customHeight="1">
      <c r="B71" s="2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9"/>
    </row>
    <row r="72" spans="2:15" ht="15" customHeight="1">
      <c r="B72" s="2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9"/>
    </row>
    <row r="73" spans="2:15" ht="15" customHeight="1">
      <c r="B73" s="2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9"/>
    </row>
    <row r="74" spans="2:15" ht="15" customHeight="1">
      <c r="B74" s="2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9"/>
    </row>
    <row r="75" spans="2:15" ht="15" customHeight="1">
      <c r="B75" s="2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9"/>
    </row>
    <row r="76" spans="2:15" ht="15" customHeight="1">
      <c r="B76" s="2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9"/>
    </row>
    <row r="77" spans="2:15" ht="15" customHeight="1">
      <c r="B77" s="2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9"/>
    </row>
    <row r="78" spans="2:15" ht="15" customHeight="1">
      <c r="B78" s="2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9"/>
    </row>
    <row r="79" spans="2:15" ht="15" customHeight="1">
      <c r="B79" s="2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9"/>
    </row>
    <row r="80" spans="2:15" ht="15" customHeight="1">
      <c r="B80" s="2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9"/>
    </row>
    <row r="81" spans="2:15" ht="15" customHeight="1">
      <c r="B81" s="2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9"/>
    </row>
    <row r="82" spans="2:15" ht="15" customHeight="1">
      <c r="B82" s="2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9"/>
    </row>
    <row r="83" spans="2:15" ht="15" customHeight="1">
      <c r="B83" s="2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9"/>
    </row>
    <row r="84" spans="2:15" ht="15" customHeight="1">
      <c r="B84" s="2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9"/>
    </row>
    <row r="85" spans="2:15" ht="15" customHeight="1">
      <c r="B85" s="2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9"/>
    </row>
    <row r="86" spans="2:15" ht="15" customHeight="1">
      <c r="B86" s="2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9"/>
    </row>
    <row r="87" spans="2:15" ht="15" customHeight="1">
      <c r="B87" s="2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9"/>
    </row>
    <row r="88" spans="2:15" ht="15" customHeight="1">
      <c r="B88" s="2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9"/>
    </row>
    <row r="89" spans="2:15" ht="15" customHeight="1">
      <c r="B89" s="2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9"/>
    </row>
    <row r="90" spans="2:15" ht="15" customHeight="1">
      <c r="B90" s="2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9"/>
    </row>
    <row r="91" spans="2:15" ht="15" customHeight="1">
      <c r="B91" s="2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9"/>
    </row>
    <row r="92" spans="2:15" ht="15" customHeight="1">
      <c r="B92" s="2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9"/>
    </row>
    <row r="93" spans="2:15" ht="15" customHeight="1">
      <c r="B93" s="2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9"/>
    </row>
    <row r="94" spans="2:15" ht="15" customHeight="1">
      <c r="B94" s="2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9"/>
    </row>
    <row r="95" spans="2:15" ht="15" customHeight="1">
      <c r="B95" s="2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29"/>
    </row>
    <row r="96" spans="2:15" ht="15" customHeight="1">
      <c r="B96" s="2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29"/>
    </row>
    <row r="97" spans="2:15" ht="15" customHeight="1">
      <c r="B97" s="2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29"/>
    </row>
    <row r="98" spans="2:15" ht="15" customHeight="1">
      <c r="B98" s="2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29"/>
    </row>
    <row r="99" spans="2:15" ht="15" customHeight="1">
      <c r="B99" s="2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29"/>
    </row>
    <row r="100" spans="2:15" ht="15" customHeight="1">
      <c r="B100" s="2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9"/>
    </row>
    <row r="101" spans="2:15" ht="15" customHeight="1">
      <c r="B101" s="2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29"/>
    </row>
    <row r="102" spans="2:15" ht="15" customHeight="1">
      <c r="B102" s="2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29"/>
    </row>
    <row r="103" spans="2:15" ht="15" customHeight="1">
      <c r="B103" s="2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29"/>
    </row>
    <row r="104" spans="2:15" ht="6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0"/>
    </row>
    <row r="105" ht="19.5" customHeight="1">
      <c r="O105" s="69"/>
    </row>
    <row r="106" ht="15" customHeight="1"/>
    <row r="107" spans="2:15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ht="1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1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1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1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1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1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1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1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ht="1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ht="1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1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1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1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6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8"/>
    </row>
    <row r="162" spans="2:15" ht="19.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68"/>
    </row>
    <row r="163" spans="2:15" ht="1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15" customHeight="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ht="15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" customHeight="1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" customHeight="1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" customHeight="1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" customHeight="1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" customHeight="1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" customHeight="1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" customHeight="1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" customHeight="1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6" customHeigh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8"/>
    </row>
    <row r="219" spans="2:15" ht="19.5" customHeight="1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68"/>
    </row>
    <row r="220" spans="2:15" ht="1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1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ht="15" customHeight="1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1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15" customHeight="1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15" customHeight="1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1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15" customHeight="1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" customHeight="1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" customHeight="1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" customHeight="1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" customHeight="1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2:15" ht="15" customHeight="1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2:15" ht="15" customHeight="1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15" customHeight="1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15" customHeight="1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15" customHeight="1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15" customHeight="1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15" customHeight="1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15" customHeight="1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15" customHeight="1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" customHeight="1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15" customHeight="1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15" customHeight="1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1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15" customHeight="1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15" customHeight="1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1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15" customHeight="1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1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" customHeight="1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15" customHeight="1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" customHeight="1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15" customHeight="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" customHeight="1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" customHeight="1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" customHeight="1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" customHeight="1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" customHeight="1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" customHeight="1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15" customHeight="1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" customHeight="1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" customHeight="1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" customHeight="1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" customHeight="1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15" customHeight="1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15" customHeight="1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6" customHeight="1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8"/>
    </row>
    <row r="276" spans="2:15" ht="19.5" customHeight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68"/>
    </row>
  </sheetData>
  <sheetProtection sheet="1"/>
  <mergeCells count="64">
    <mergeCell ref="D21:D24"/>
    <mergeCell ref="F23:H23"/>
    <mergeCell ref="F24:H24"/>
    <mergeCell ref="M12:M13"/>
    <mergeCell ref="M16:M19"/>
    <mergeCell ref="C21:C25"/>
    <mergeCell ref="F14:H14"/>
    <mergeCell ref="F15:H15"/>
    <mergeCell ref="F16:H16"/>
    <mergeCell ref="J21:J23"/>
    <mergeCell ref="J27:J28"/>
    <mergeCell ref="F10:H11"/>
    <mergeCell ref="F12:H12"/>
    <mergeCell ref="F21:H21"/>
    <mergeCell ref="C14:D15"/>
    <mergeCell ref="C16:D19"/>
    <mergeCell ref="F22:H22"/>
    <mergeCell ref="J12:J13"/>
    <mergeCell ref="J16:J19"/>
    <mergeCell ref="C10:D11"/>
    <mergeCell ref="E10:E11"/>
    <mergeCell ref="C12:D13"/>
    <mergeCell ref="I11:J11"/>
    <mergeCell ref="F19:H19"/>
    <mergeCell ref="F20:H20"/>
    <mergeCell ref="F13:H13"/>
    <mergeCell ref="C20:E20"/>
    <mergeCell ref="D25:E25"/>
    <mergeCell ref="Z12:Z13"/>
    <mergeCell ref="Y21:Y23"/>
    <mergeCell ref="Z21:Z23"/>
    <mergeCell ref="X21:X23"/>
    <mergeCell ref="X27:X28"/>
    <mergeCell ref="Y27:Y28"/>
    <mergeCell ref="Z27:Z28"/>
    <mergeCell ref="M21:M23"/>
    <mergeCell ref="M27:M28"/>
    <mergeCell ref="I32:J32"/>
    <mergeCell ref="F28:H28"/>
    <mergeCell ref="F29:H29"/>
    <mergeCell ref="C32:H32"/>
    <mergeCell ref="F31:H31"/>
    <mergeCell ref="F30:H30"/>
    <mergeCell ref="D27:D28"/>
    <mergeCell ref="C26:C28"/>
    <mergeCell ref="C29:C31"/>
    <mergeCell ref="D29:D30"/>
    <mergeCell ref="X10:Y10"/>
    <mergeCell ref="Z10:Z11"/>
    <mergeCell ref="Z16:Z19"/>
    <mergeCell ref="X12:X13"/>
    <mergeCell ref="Y12:Y13"/>
    <mergeCell ref="X16:X19"/>
    <mergeCell ref="Y16:Y19"/>
    <mergeCell ref="I6:N6"/>
    <mergeCell ref="L32:M32"/>
    <mergeCell ref="F25:H25"/>
    <mergeCell ref="F26:H26"/>
    <mergeCell ref="F27:H27"/>
    <mergeCell ref="F2:O2"/>
    <mergeCell ref="F17:H17"/>
    <mergeCell ref="F18:H18"/>
    <mergeCell ref="I10:J10"/>
    <mergeCell ref="L10:M11"/>
  </mergeCells>
  <dataValidations count="1">
    <dataValidation type="list" allowBlank="1" showInputMessage="1" showErrorMessage="1" sqref="F8">
      <formula1>$X$11:$Y$11</formula1>
    </dataValidation>
  </dataValidations>
  <printOptions horizontalCentered="1"/>
  <pageMargins left="0.6692913385826772" right="0.6692913385826772" top="0.5905511811023623" bottom="0.31496062992125984" header="0.3937007874015748" footer="0.1968503937007874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272"/>
  <sheetViews>
    <sheetView zoomScalePageLayoutView="0" workbookViewId="0" topLeftCell="A1">
      <selection activeCell="L25" sqref="L25:P28"/>
    </sheetView>
  </sheetViews>
  <sheetFormatPr defaultColWidth="8.796875" defaultRowHeight="14.25" outlineLevelCol="1"/>
  <cols>
    <col min="1" max="1" width="8.69921875" style="1" customWidth="1"/>
    <col min="2" max="2" width="1.8984375" style="1" customWidth="1"/>
    <col min="3" max="4" width="2.5" style="1" customWidth="1"/>
    <col min="5" max="5" width="18" style="1" customWidth="1"/>
    <col min="6" max="6" width="25.3984375" style="1" customWidth="1"/>
    <col min="7" max="7" width="5.59765625" style="1" customWidth="1"/>
    <col min="8" max="8" width="29.5" style="1" customWidth="1"/>
    <col min="9" max="9" width="2.5" style="1" customWidth="1"/>
    <col min="10" max="10" width="1.8984375" style="1" customWidth="1"/>
    <col min="11" max="22" width="9" style="1" customWidth="1"/>
    <col min="23" max="23" width="0" style="1" hidden="1" customWidth="1" outlineLevel="1"/>
    <col min="24" max="24" width="9" style="1" customWidth="1" collapsed="1"/>
    <col min="25" max="16384" width="9" style="1" customWidth="1"/>
  </cols>
  <sheetData>
    <row r="1" ht="15" customHeight="1"/>
    <row r="2" spans="2:12" ht="15" customHeight="1">
      <c r="B2" s="45"/>
      <c r="C2" s="46"/>
      <c r="D2" s="46"/>
      <c r="E2" s="47" t="s">
        <v>0</v>
      </c>
      <c r="F2" s="101" t="str">
        <f>"  "&amp;'基本入力'!$J$9</f>
        <v>  </v>
      </c>
      <c r="G2" s="101"/>
      <c r="H2" s="101"/>
      <c r="I2" s="101"/>
      <c r="J2" s="102"/>
      <c r="L2" s="21" t="s">
        <v>75</v>
      </c>
    </row>
    <row r="3" spans="2:12" ht="15" customHeight="1">
      <c r="B3" s="28"/>
      <c r="C3" s="8"/>
      <c r="D3" s="8"/>
      <c r="E3" s="8"/>
      <c r="F3" s="8"/>
      <c r="G3" s="8"/>
      <c r="H3" s="8"/>
      <c r="I3" s="8"/>
      <c r="J3" s="29"/>
      <c r="L3" s="8" t="s">
        <v>67</v>
      </c>
    </row>
    <row r="4" spans="2:10" ht="15" customHeight="1">
      <c r="B4" s="28"/>
      <c r="C4" s="8"/>
      <c r="D4" s="8"/>
      <c r="E4" s="8"/>
      <c r="F4" s="8"/>
      <c r="G4" s="8"/>
      <c r="H4" s="8"/>
      <c r="I4" s="8"/>
      <c r="J4" s="29"/>
    </row>
    <row r="5" spans="2:12" ht="15" customHeight="1">
      <c r="B5" s="28"/>
      <c r="D5" s="1" t="s">
        <v>78</v>
      </c>
      <c r="E5" s="51"/>
      <c r="F5" s="51"/>
      <c r="G5" s="51"/>
      <c r="H5" s="51"/>
      <c r="I5" s="51"/>
      <c r="J5" s="29"/>
      <c r="L5" s="1" t="s">
        <v>79</v>
      </c>
    </row>
    <row r="6" spans="2:10" ht="15" customHeight="1">
      <c r="B6" s="28"/>
      <c r="C6" s="51"/>
      <c r="D6" s="51"/>
      <c r="E6" s="51"/>
      <c r="F6" s="51"/>
      <c r="G6" s="51"/>
      <c r="H6" s="51"/>
      <c r="I6" s="51"/>
      <c r="J6" s="29"/>
    </row>
    <row r="7" spans="2:13" ht="24.75" customHeight="1">
      <c r="B7" s="28"/>
      <c r="C7" s="51"/>
      <c r="D7" s="51"/>
      <c r="E7" s="14" t="s">
        <v>80</v>
      </c>
      <c r="F7" s="14" t="s">
        <v>81</v>
      </c>
      <c r="G7" s="15" t="s">
        <v>82</v>
      </c>
      <c r="H7" s="14" t="s">
        <v>83</v>
      </c>
      <c r="J7" s="29"/>
      <c r="L7" s="51" t="s">
        <v>84</v>
      </c>
      <c r="M7" s="51"/>
    </row>
    <row r="8" spans="2:16" ht="24.75" customHeight="1">
      <c r="B8" s="28"/>
      <c r="C8" s="51"/>
      <c r="D8" s="51"/>
      <c r="E8" s="14" t="s">
        <v>85</v>
      </c>
      <c r="F8" s="16" t="s">
        <v>86</v>
      </c>
      <c r="G8" s="52" t="s">
        <v>87</v>
      </c>
      <c r="H8" s="131"/>
      <c r="J8" s="29"/>
      <c r="L8" s="134" t="s">
        <v>120</v>
      </c>
      <c r="M8" s="134"/>
      <c r="N8" s="134"/>
      <c r="O8" s="134"/>
      <c r="P8" s="134"/>
    </row>
    <row r="9" spans="2:16" ht="24.75" customHeight="1">
      <c r="B9" s="28"/>
      <c r="C9" s="51"/>
      <c r="D9" s="51"/>
      <c r="E9" s="14" t="s">
        <v>88</v>
      </c>
      <c r="F9" s="16" t="s">
        <v>86</v>
      </c>
      <c r="G9" s="52"/>
      <c r="H9" s="132"/>
      <c r="J9" s="29"/>
      <c r="L9" s="134"/>
      <c r="M9" s="134"/>
      <c r="N9" s="134"/>
      <c r="O9" s="134"/>
      <c r="P9" s="134"/>
    </row>
    <row r="10" spans="2:16" ht="24.75" customHeight="1">
      <c r="B10" s="28"/>
      <c r="C10" s="51"/>
      <c r="D10" s="51"/>
      <c r="E10" s="116" t="s">
        <v>89</v>
      </c>
      <c r="F10" s="16" t="s">
        <v>90</v>
      </c>
      <c r="G10" s="52"/>
      <c r="H10" s="132"/>
      <c r="J10" s="29"/>
      <c r="L10" s="134"/>
      <c r="M10" s="134"/>
      <c r="N10" s="134"/>
      <c r="O10" s="134"/>
      <c r="P10" s="134"/>
    </row>
    <row r="11" spans="2:10" ht="24.75" customHeight="1">
      <c r="B11" s="28"/>
      <c r="C11" s="51"/>
      <c r="D11" s="51"/>
      <c r="E11" s="116"/>
      <c r="F11" s="16" t="s">
        <v>91</v>
      </c>
      <c r="G11" s="52"/>
      <c r="H11" s="132"/>
      <c r="J11" s="29"/>
    </row>
    <row r="12" spans="2:10" ht="24.75" customHeight="1">
      <c r="B12" s="28"/>
      <c r="C12" s="51"/>
      <c r="D12" s="51"/>
      <c r="E12" s="116"/>
      <c r="F12" s="17" t="s">
        <v>92</v>
      </c>
      <c r="G12" s="52"/>
      <c r="H12" s="133"/>
      <c r="J12" s="29"/>
    </row>
    <row r="13" spans="2:10" ht="15" customHeight="1">
      <c r="B13" s="28"/>
      <c r="C13" s="51"/>
      <c r="D13" s="51"/>
      <c r="J13" s="29"/>
    </row>
    <row r="14" spans="2:10" ht="15" customHeight="1">
      <c r="B14" s="28"/>
      <c r="C14" s="51"/>
      <c r="D14" s="51"/>
      <c r="J14" s="29"/>
    </row>
    <row r="15" spans="2:10" ht="15" customHeight="1">
      <c r="B15" s="28"/>
      <c r="C15" s="51"/>
      <c r="D15" s="51"/>
      <c r="J15" s="29"/>
    </row>
    <row r="16" spans="2:10" ht="24.75" customHeight="1">
      <c r="B16" s="28"/>
      <c r="C16" s="51"/>
      <c r="D16" s="51"/>
      <c r="E16" s="14" t="s">
        <v>93</v>
      </c>
      <c r="F16" s="14" t="s">
        <v>81</v>
      </c>
      <c r="G16" s="14" t="s">
        <v>82</v>
      </c>
      <c r="H16" s="14" t="s">
        <v>83</v>
      </c>
      <c r="J16" s="29"/>
    </row>
    <row r="17" spans="2:23" ht="24.75" customHeight="1">
      <c r="B17" s="28"/>
      <c r="C17" s="51"/>
      <c r="D17" s="51"/>
      <c r="E17" s="14" t="s">
        <v>94</v>
      </c>
      <c r="F17" s="16" t="s">
        <v>86</v>
      </c>
      <c r="G17" s="52" t="s">
        <v>87</v>
      </c>
      <c r="H17" s="131"/>
      <c r="J17" s="29"/>
      <c r="W17" s="53" t="s">
        <v>95</v>
      </c>
    </row>
    <row r="18" spans="2:23" ht="24.75" customHeight="1">
      <c r="B18" s="28"/>
      <c r="C18" s="51"/>
      <c r="D18" s="51"/>
      <c r="E18" s="93" t="s">
        <v>96</v>
      </c>
      <c r="F18" s="16" t="s">
        <v>97</v>
      </c>
      <c r="G18" s="52"/>
      <c r="H18" s="132"/>
      <c r="J18" s="29"/>
      <c r="W18" s="14"/>
    </row>
    <row r="19" spans="2:23" ht="24.75" customHeight="1">
      <c r="B19" s="28"/>
      <c r="C19" s="51"/>
      <c r="D19" s="51"/>
      <c r="E19" s="93"/>
      <c r="F19" s="16" t="s">
        <v>98</v>
      </c>
      <c r="G19" s="52"/>
      <c r="H19" s="132"/>
      <c r="I19" s="51"/>
      <c r="J19" s="29"/>
      <c r="W19" s="14" t="s">
        <v>99</v>
      </c>
    </row>
    <row r="20" spans="2:10" ht="24.75" customHeight="1">
      <c r="B20" s="28"/>
      <c r="C20" s="51"/>
      <c r="D20" s="51"/>
      <c r="E20" s="93"/>
      <c r="F20" s="16" t="s">
        <v>100</v>
      </c>
      <c r="G20" s="52"/>
      <c r="H20" s="133"/>
      <c r="I20" s="51"/>
      <c r="J20" s="29"/>
    </row>
    <row r="21" spans="2:10" ht="15" customHeight="1">
      <c r="B21" s="28"/>
      <c r="C21" s="51"/>
      <c r="D21" s="51"/>
      <c r="E21" s="51"/>
      <c r="F21" s="51"/>
      <c r="G21" s="51"/>
      <c r="H21" s="51"/>
      <c r="I21" s="51"/>
      <c r="J21" s="29"/>
    </row>
    <row r="22" spans="2:10" ht="15" customHeight="1">
      <c r="B22" s="28"/>
      <c r="C22" s="51"/>
      <c r="D22" s="51"/>
      <c r="E22" s="51"/>
      <c r="F22" s="51"/>
      <c r="G22" s="51"/>
      <c r="H22" s="51"/>
      <c r="I22" s="51"/>
      <c r="J22" s="29"/>
    </row>
    <row r="23" spans="2:10" ht="15" customHeight="1">
      <c r="B23" s="28"/>
      <c r="C23" s="51"/>
      <c r="D23" s="51"/>
      <c r="E23" s="51"/>
      <c r="F23" s="51"/>
      <c r="G23" s="51"/>
      <c r="H23" s="51"/>
      <c r="I23" s="51"/>
      <c r="J23" s="29"/>
    </row>
    <row r="24" spans="2:13" ht="24.75" customHeight="1">
      <c r="B24" s="28"/>
      <c r="C24" s="51"/>
      <c r="D24" s="51"/>
      <c r="E24" s="14" t="s">
        <v>101</v>
      </c>
      <c r="F24" s="14" t="s">
        <v>102</v>
      </c>
      <c r="G24" s="14" t="s">
        <v>82</v>
      </c>
      <c r="H24" s="14" t="s">
        <v>83</v>
      </c>
      <c r="I24" s="51"/>
      <c r="J24" s="29"/>
      <c r="L24" s="51" t="s">
        <v>103</v>
      </c>
      <c r="M24" s="51"/>
    </row>
    <row r="25" spans="2:16" ht="24.75" customHeight="1">
      <c r="B25" s="28"/>
      <c r="C25" s="51"/>
      <c r="D25" s="51"/>
      <c r="E25" s="116" t="s">
        <v>104</v>
      </c>
      <c r="F25" s="16" t="s">
        <v>105</v>
      </c>
      <c r="G25" s="52"/>
      <c r="H25" s="131"/>
      <c r="I25" s="51"/>
      <c r="J25" s="29"/>
      <c r="L25" s="134" t="s">
        <v>121</v>
      </c>
      <c r="M25" s="134"/>
      <c r="N25" s="134"/>
      <c r="O25" s="134"/>
      <c r="P25" s="134"/>
    </row>
    <row r="26" spans="2:16" ht="24.75" customHeight="1">
      <c r="B26" s="28"/>
      <c r="C26" s="51"/>
      <c r="D26" s="51"/>
      <c r="E26" s="116"/>
      <c r="F26" s="16" t="s">
        <v>106</v>
      </c>
      <c r="G26" s="52"/>
      <c r="H26" s="132"/>
      <c r="I26" s="51"/>
      <c r="J26" s="29"/>
      <c r="L26" s="134"/>
      <c r="M26" s="134"/>
      <c r="N26" s="134"/>
      <c r="O26" s="134"/>
      <c r="P26" s="134"/>
    </row>
    <row r="27" spans="2:16" ht="24.75" customHeight="1">
      <c r="B27" s="28"/>
      <c r="C27" s="51"/>
      <c r="D27" s="51"/>
      <c r="E27" s="116" t="s">
        <v>107</v>
      </c>
      <c r="F27" s="16" t="s">
        <v>105</v>
      </c>
      <c r="G27" s="52"/>
      <c r="H27" s="132"/>
      <c r="I27" s="51"/>
      <c r="J27" s="29"/>
      <c r="L27" s="134"/>
      <c r="M27" s="134"/>
      <c r="N27" s="134"/>
      <c r="O27" s="134"/>
      <c r="P27" s="134"/>
    </row>
    <row r="28" spans="2:16" ht="24.75" customHeight="1">
      <c r="B28" s="28"/>
      <c r="C28" s="51"/>
      <c r="D28" s="51"/>
      <c r="E28" s="116"/>
      <c r="F28" s="16" t="s">
        <v>108</v>
      </c>
      <c r="G28" s="52"/>
      <c r="H28" s="132"/>
      <c r="I28" s="51"/>
      <c r="J28" s="29"/>
      <c r="L28" s="134"/>
      <c r="M28" s="134"/>
      <c r="N28" s="134"/>
      <c r="O28" s="134"/>
      <c r="P28" s="134"/>
    </row>
    <row r="29" spans="2:10" ht="24.75" customHeight="1">
      <c r="B29" s="28"/>
      <c r="C29" s="51"/>
      <c r="D29" s="51"/>
      <c r="E29" s="116"/>
      <c r="F29" s="16" t="s">
        <v>106</v>
      </c>
      <c r="G29" s="52"/>
      <c r="H29" s="132"/>
      <c r="I29" s="51"/>
      <c r="J29" s="29"/>
    </row>
    <row r="30" spans="2:10" ht="24.75" customHeight="1">
      <c r="B30" s="28"/>
      <c r="C30" s="51"/>
      <c r="D30" s="51"/>
      <c r="E30" s="116" t="s">
        <v>109</v>
      </c>
      <c r="F30" s="16" t="s">
        <v>110</v>
      </c>
      <c r="G30" s="52"/>
      <c r="H30" s="132"/>
      <c r="I30" s="51"/>
      <c r="J30" s="29"/>
    </row>
    <row r="31" spans="2:10" ht="24.75" customHeight="1">
      <c r="B31" s="28"/>
      <c r="C31" s="51"/>
      <c r="D31" s="51"/>
      <c r="E31" s="116"/>
      <c r="F31" s="16" t="s">
        <v>111</v>
      </c>
      <c r="G31" s="52" t="s">
        <v>87</v>
      </c>
      <c r="H31" s="132"/>
      <c r="I31" s="51"/>
      <c r="J31" s="29"/>
    </row>
    <row r="32" spans="2:10" ht="24.75" customHeight="1">
      <c r="B32" s="28"/>
      <c r="C32" s="51"/>
      <c r="D32" s="51"/>
      <c r="E32" s="123" t="s">
        <v>112</v>
      </c>
      <c r="F32" s="124"/>
      <c r="G32" s="52"/>
      <c r="H32" s="133"/>
      <c r="I32" s="51"/>
      <c r="J32" s="29"/>
    </row>
    <row r="33" spans="2:10" ht="15" customHeight="1">
      <c r="B33" s="28"/>
      <c r="C33" s="51"/>
      <c r="D33" s="51"/>
      <c r="E33" s="54"/>
      <c r="F33" s="55"/>
      <c r="G33" s="51"/>
      <c r="H33" s="51"/>
      <c r="I33" s="51"/>
      <c r="J33" s="29"/>
    </row>
    <row r="34" spans="2:10" ht="15" customHeight="1">
      <c r="B34" s="28"/>
      <c r="C34" s="51"/>
      <c r="D34" s="51"/>
      <c r="E34" s="54"/>
      <c r="F34" s="55"/>
      <c r="G34" s="51"/>
      <c r="H34" s="51"/>
      <c r="I34" s="51"/>
      <c r="J34" s="29"/>
    </row>
    <row r="35" spans="2:10" ht="15" customHeight="1">
      <c r="B35" s="28"/>
      <c r="C35" s="51"/>
      <c r="D35" s="51"/>
      <c r="E35" s="54"/>
      <c r="F35" s="55"/>
      <c r="G35" s="51"/>
      <c r="H35" s="51"/>
      <c r="I35" s="51"/>
      <c r="J35" s="29"/>
    </row>
    <row r="36" spans="2:10" ht="15" customHeight="1">
      <c r="B36" s="28"/>
      <c r="C36" s="51"/>
      <c r="D36" s="51"/>
      <c r="E36" s="54"/>
      <c r="F36" s="55"/>
      <c r="G36" s="51"/>
      <c r="H36" s="51"/>
      <c r="I36" s="51"/>
      <c r="J36" s="29"/>
    </row>
    <row r="37" spans="2:10" ht="15" customHeight="1">
      <c r="B37" s="28"/>
      <c r="C37" s="51"/>
      <c r="D37" s="51"/>
      <c r="E37" s="54"/>
      <c r="F37" s="55"/>
      <c r="G37" s="51"/>
      <c r="H37" s="51"/>
      <c r="I37" s="51"/>
      <c r="J37" s="29"/>
    </row>
    <row r="38" spans="2:10" ht="15" customHeight="1">
      <c r="B38" s="28"/>
      <c r="C38" s="51"/>
      <c r="D38" s="51"/>
      <c r="E38" s="54"/>
      <c r="F38" s="55"/>
      <c r="G38" s="51"/>
      <c r="H38" s="51"/>
      <c r="I38" s="51"/>
      <c r="J38" s="29"/>
    </row>
    <row r="39" spans="2:10" ht="15" customHeight="1">
      <c r="B39" s="28"/>
      <c r="C39" s="51"/>
      <c r="D39" s="51"/>
      <c r="E39" s="54"/>
      <c r="F39" s="55"/>
      <c r="G39" s="51"/>
      <c r="H39" s="51"/>
      <c r="I39" s="51"/>
      <c r="J39" s="29"/>
    </row>
    <row r="40" spans="2:10" ht="15" customHeight="1">
      <c r="B40" s="28"/>
      <c r="C40" s="51"/>
      <c r="D40" s="51"/>
      <c r="E40" s="51"/>
      <c r="F40" s="51"/>
      <c r="I40" s="51"/>
      <c r="J40" s="29"/>
    </row>
    <row r="41" spans="2:10" ht="15" customHeight="1">
      <c r="B41" s="28"/>
      <c r="C41" s="51"/>
      <c r="D41" s="51"/>
      <c r="E41" s="51"/>
      <c r="F41" s="51"/>
      <c r="I41" s="51"/>
      <c r="J41" s="29"/>
    </row>
    <row r="42" spans="2:10" ht="15" customHeight="1">
      <c r="B42" s="28"/>
      <c r="C42" s="51"/>
      <c r="D42" s="51"/>
      <c r="E42" s="51"/>
      <c r="F42" s="51"/>
      <c r="I42" s="51"/>
      <c r="J42" s="29"/>
    </row>
    <row r="43" spans="2:10" ht="6" customHeight="1">
      <c r="B43" s="30"/>
      <c r="C43" s="31"/>
      <c r="D43" s="31"/>
      <c r="E43" s="31"/>
      <c r="F43" s="31"/>
      <c r="G43" s="31"/>
      <c r="H43" s="31"/>
      <c r="I43" s="31"/>
      <c r="J43" s="20"/>
    </row>
    <row r="44" ht="19.5" customHeight="1">
      <c r="J44" s="69" t="str">
        <f>'基本入力'!$J$11&amp;"      "</f>
        <v>石川太郎      </v>
      </c>
    </row>
    <row r="45" ht="15" customHeight="1"/>
    <row r="46" spans="2:10" ht="15" customHeight="1">
      <c r="B46" s="48"/>
      <c r="C46" s="49"/>
      <c r="D46" s="49"/>
      <c r="E46" s="49"/>
      <c r="F46" s="49"/>
      <c r="G46" s="49"/>
      <c r="H46" s="49"/>
      <c r="I46" s="49"/>
      <c r="J46" s="50"/>
    </row>
    <row r="47" spans="2:10" ht="15" customHeight="1">
      <c r="B47" s="28"/>
      <c r="C47" s="51"/>
      <c r="D47" s="51"/>
      <c r="E47" s="51"/>
      <c r="F47" s="51"/>
      <c r="G47" s="51"/>
      <c r="H47" s="51"/>
      <c r="I47" s="51"/>
      <c r="J47" s="29"/>
    </row>
    <row r="48" spans="2:10" ht="15" customHeight="1">
      <c r="B48" s="28"/>
      <c r="C48" s="51"/>
      <c r="D48" s="51"/>
      <c r="E48" s="51"/>
      <c r="F48" s="51"/>
      <c r="G48" s="51"/>
      <c r="H48" s="51"/>
      <c r="I48" s="51"/>
      <c r="J48" s="29"/>
    </row>
    <row r="49" spans="2:10" ht="15" customHeight="1">
      <c r="B49" s="28"/>
      <c r="C49" s="51"/>
      <c r="D49" s="51"/>
      <c r="E49" s="51"/>
      <c r="F49" s="51"/>
      <c r="G49" s="51"/>
      <c r="H49" s="51"/>
      <c r="I49" s="51"/>
      <c r="J49" s="29"/>
    </row>
    <row r="50" spans="2:10" ht="15" customHeight="1">
      <c r="B50" s="28"/>
      <c r="C50" s="51"/>
      <c r="D50" s="51"/>
      <c r="E50" s="51"/>
      <c r="F50" s="51"/>
      <c r="G50" s="51"/>
      <c r="H50" s="51"/>
      <c r="I50" s="51"/>
      <c r="J50" s="29"/>
    </row>
    <row r="51" spans="2:10" ht="15" customHeight="1">
      <c r="B51" s="28"/>
      <c r="C51" s="51"/>
      <c r="D51" s="51"/>
      <c r="E51" s="51"/>
      <c r="F51" s="51"/>
      <c r="G51" s="51"/>
      <c r="H51" s="51"/>
      <c r="I51" s="51"/>
      <c r="J51" s="29"/>
    </row>
    <row r="52" spans="2:10" ht="15" customHeight="1">
      <c r="B52" s="28"/>
      <c r="C52" s="51"/>
      <c r="D52" s="51"/>
      <c r="E52" s="51"/>
      <c r="F52" s="51"/>
      <c r="G52" s="51"/>
      <c r="H52" s="51"/>
      <c r="I52" s="51"/>
      <c r="J52" s="29"/>
    </row>
    <row r="53" spans="2:10" ht="15" customHeight="1">
      <c r="B53" s="28"/>
      <c r="C53" s="51"/>
      <c r="D53" s="51"/>
      <c r="E53" s="51"/>
      <c r="F53" s="51"/>
      <c r="G53" s="51"/>
      <c r="H53" s="51"/>
      <c r="I53" s="51"/>
      <c r="J53" s="29"/>
    </row>
    <row r="54" spans="2:10" ht="15" customHeight="1">
      <c r="B54" s="28"/>
      <c r="C54" s="51"/>
      <c r="D54" s="51"/>
      <c r="E54" s="51"/>
      <c r="F54" s="51"/>
      <c r="G54" s="51"/>
      <c r="H54" s="51"/>
      <c r="I54" s="51"/>
      <c r="J54" s="29"/>
    </row>
    <row r="55" spans="2:10" ht="15" customHeight="1">
      <c r="B55" s="28"/>
      <c r="C55" s="51"/>
      <c r="D55" s="51"/>
      <c r="E55" s="51"/>
      <c r="F55" s="51"/>
      <c r="G55" s="51"/>
      <c r="H55" s="51"/>
      <c r="I55" s="51"/>
      <c r="J55" s="29"/>
    </row>
    <row r="56" spans="2:10" ht="15" customHeight="1">
      <c r="B56" s="28"/>
      <c r="C56" s="51"/>
      <c r="D56" s="51"/>
      <c r="E56" s="51"/>
      <c r="F56" s="51"/>
      <c r="G56" s="51"/>
      <c r="H56" s="51"/>
      <c r="I56" s="51"/>
      <c r="J56" s="29"/>
    </row>
    <row r="57" spans="2:10" ht="15" customHeight="1">
      <c r="B57" s="28"/>
      <c r="C57" s="51"/>
      <c r="D57" s="51"/>
      <c r="E57" s="51"/>
      <c r="F57" s="51"/>
      <c r="G57" s="51"/>
      <c r="H57" s="51"/>
      <c r="I57" s="51"/>
      <c r="J57" s="29"/>
    </row>
    <row r="58" spans="2:10" ht="15" customHeight="1">
      <c r="B58" s="28"/>
      <c r="C58" s="51"/>
      <c r="D58" s="51"/>
      <c r="E58" s="51"/>
      <c r="F58" s="51"/>
      <c r="G58" s="51"/>
      <c r="H58" s="51"/>
      <c r="I58" s="51"/>
      <c r="J58" s="29"/>
    </row>
    <row r="59" spans="2:10" ht="15" customHeight="1">
      <c r="B59" s="28"/>
      <c r="C59" s="51"/>
      <c r="D59" s="51"/>
      <c r="E59" s="51"/>
      <c r="F59" s="51"/>
      <c r="G59" s="51"/>
      <c r="H59" s="51"/>
      <c r="I59" s="51"/>
      <c r="J59" s="29"/>
    </row>
    <row r="60" spans="2:10" ht="15" customHeight="1">
      <c r="B60" s="28"/>
      <c r="C60" s="51"/>
      <c r="D60" s="51"/>
      <c r="E60" s="51"/>
      <c r="F60" s="51"/>
      <c r="G60" s="51"/>
      <c r="H60" s="51"/>
      <c r="I60" s="51"/>
      <c r="J60" s="29"/>
    </row>
    <row r="61" spans="2:10" ht="15" customHeight="1">
      <c r="B61" s="28"/>
      <c r="C61" s="51"/>
      <c r="D61" s="51"/>
      <c r="E61" s="51"/>
      <c r="F61" s="51"/>
      <c r="G61" s="51"/>
      <c r="H61" s="51"/>
      <c r="I61" s="51"/>
      <c r="J61" s="29"/>
    </row>
    <row r="62" spans="2:10" ht="15" customHeight="1">
      <c r="B62" s="28"/>
      <c r="C62" s="51"/>
      <c r="D62" s="51"/>
      <c r="E62" s="51"/>
      <c r="F62" s="51"/>
      <c r="G62" s="51"/>
      <c r="H62" s="51"/>
      <c r="I62" s="51"/>
      <c r="J62" s="29"/>
    </row>
    <row r="63" spans="2:10" ht="15" customHeight="1">
      <c r="B63" s="28"/>
      <c r="C63" s="51"/>
      <c r="D63" s="51"/>
      <c r="E63" s="51"/>
      <c r="F63" s="51"/>
      <c r="G63" s="51"/>
      <c r="H63" s="51"/>
      <c r="I63" s="51"/>
      <c r="J63" s="29"/>
    </row>
    <row r="64" spans="2:10" ht="15" customHeight="1">
      <c r="B64" s="28"/>
      <c r="C64" s="51"/>
      <c r="D64" s="51"/>
      <c r="E64" s="51"/>
      <c r="F64" s="51"/>
      <c r="G64" s="51"/>
      <c r="H64" s="51"/>
      <c r="I64" s="51"/>
      <c r="J64" s="29"/>
    </row>
    <row r="65" spans="2:10" ht="15" customHeight="1">
      <c r="B65" s="28"/>
      <c r="C65" s="51"/>
      <c r="D65" s="51"/>
      <c r="E65" s="51"/>
      <c r="F65" s="51"/>
      <c r="G65" s="51"/>
      <c r="H65" s="51"/>
      <c r="I65" s="51"/>
      <c r="J65" s="29"/>
    </row>
    <row r="66" spans="2:10" ht="15" customHeight="1">
      <c r="B66" s="28"/>
      <c r="C66" s="51"/>
      <c r="D66" s="51"/>
      <c r="E66" s="51"/>
      <c r="F66" s="51"/>
      <c r="G66" s="51"/>
      <c r="H66" s="51"/>
      <c r="I66" s="51"/>
      <c r="J66" s="29"/>
    </row>
    <row r="67" spans="2:10" ht="15" customHeight="1">
      <c r="B67" s="28"/>
      <c r="C67" s="51"/>
      <c r="D67" s="51"/>
      <c r="E67" s="51"/>
      <c r="F67" s="51"/>
      <c r="G67" s="51"/>
      <c r="H67" s="51"/>
      <c r="I67" s="51"/>
      <c r="J67" s="29"/>
    </row>
    <row r="68" spans="2:10" ht="15" customHeight="1">
      <c r="B68" s="28"/>
      <c r="C68" s="51"/>
      <c r="D68" s="51"/>
      <c r="E68" s="51"/>
      <c r="F68" s="51"/>
      <c r="G68" s="51"/>
      <c r="H68" s="51"/>
      <c r="I68" s="51"/>
      <c r="J68" s="29"/>
    </row>
    <row r="69" spans="2:10" ht="15" customHeight="1">
      <c r="B69" s="28"/>
      <c r="C69" s="51"/>
      <c r="D69" s="51"/>
      <c r="E69" s="51"/>
      <c r="F69" s="51"/>
      <c r="G69" s="51"/>
      <c r="H69" s="51"/>
      <c r="I69" s="51"/>
      <c r="J69" s="29"/>
    </row>
    <row r="70" spans="2:10" ht="15" customHeight="1">
      <c r="B70" s="28"/>
      <c r="C70" s="51"/>
      <c r="D70" s="51"/>
      <c r="E70" s="51"/>
      <c r="F70" s="51"/>
      <c r="G70" s="51"/>
      <c r="H70" s="51"/>
      <c r="I70" s="51"/>
      <c r="J70" s="29"/>
    </row>
    <row r="71" spans="2:10" ht="15" customHeight="1">
      <c r="B71" s="28"/>
      <c r="C71" s="51"/>
      <c r="D71" s="51"/>
      <c r="E71" s="51"/>
      <c r="F71" s="51"/>
      <c r="G71" s="51"/>
      <c r="H71" s="51"/>
      <c r="I71" s="51"/>
      <c r="J71" s="29"/>
    </row>
    <row r="72" spans="2:10" ht="15" customHeight="1">
      <c r="B72" s="28"/>
      <c r="C72" s="51"/>
      <c r="D72" s="51"/>
      <c r="E72" s="51"/>
      <c r="F72" s="51"/>
      <c r="G72" s="51"/>
      <c r="H72" s="51"/>
      <c r="I72" s="51"/>
      <c r="J72" s="29"/>
    </row>
    <row r="73" spans="2:10" ht="15" customHeight="1">
      <c r="B73" s="28"/>
      <c r="C73" s="51"/>
      <c r="D73" s="51"/>
      <c r="E73" s="51"/>
      <c r="F73" s="51"/>
      <c r="G73" s="51"/>
      <c r="H73" s="51"/>
      <c r="I73" s="51"/>
      <c r="J73" s="29"/>
    </row>
    <row r="74" spans="2:10" ht="15" customHeight="1">
      <c r="B74" s="28"/>
      <c r="C74" s="51"/>
      <c r="D74" s="51"/>
      <c r="E74" s="51"/>
      <c r="F74" s="51"/>
      <c r="G74" s="51"/>
      <c r="H74" s="51"/>
      <c r="I74" s="51"/>
      <c r="J74" s="29"/>
    </row>
    <row r="75" spans="2:10" ht="15" customHeight="1">
      <c r="B75" s="28"/>
      <c r="C75" s="51"/>
      <c r="D75" s="51"/>
      <c r="E75" s="51"/>
      <c r="F75" s="51"/>
      <c r="G75" s="51"/>
      <c r="H75" s="51"/>
      <c r="I75" s="51"/>
      <c r="J75" s="29"/>
    </row>
    <row r="76" spans="2:10" ht="15" customHeight="1">
      <c r="B76" s="28"/>
      <c r="C76" s="51"/>
      <c r="D76" s="51"/>
      <c r="E76" s="51"/>
      <c r="F76" s="51"/>
      <c r="G76" s="51"/>
      <c r="H76" s="51"/>
      <c r="I76" s="51"/>
      <c r="J76" s="29"/>
    </row>
    <row r="77" spans="2:10" ht="15" customHeight="1">
      <c r="B77" s="28"/>
      <c r="C77" s="51"/>
      <c r="D77" s="51"/>
      <c r="E77" s="51"/>
      <c r="F77" s="51"/>
      <c r="G77" s="51"/>
      <c r="H77" s="51"/>
      <c r="I77" s="51"/>
      <c r="J77" s="29"/>
    </row>
    <row r="78" spans="2:10" ht="15" customHeight="1">
      <c r="B78" s="28"/>
      <c r="C78" s="51"/>
      <c r="D78" s="51"/>
      <c r="E78" s="51"/>
      <c r="F78" s="51"/>
      <c r="G78" s="51"/>
      <c r="H78" s="51"/>
      <c r="I78" s="51"/>
      <c r="J78" s="29"/>
    </row>
    <row r="79" spans="2:10" ht="15" customHeight="1">
      <c r="B79" s="28"/>
      <c r="C79" s="51"/>
      <c r="D79" s="51"/>
      <c r="E79" s="51"/>
      <c r="F79" s="51"/>
      <c r="G79" s="51"/>
      <c r="H79" s="51"/>
      <c r="I79" s="51"/>
      <c r="J79" s="29"/>
    </row>
    <row r="80" spans="2:10" ht="15" customHeight="1">
      <c r="B80" s="28"/>
      <c r="C80" s="51"/>
      <c r="D80" s="51"/>
      <c r="E80" s="51"/>
      <c r="F80" s="51"/>
      <c r="G80" s="51"/>
      <c r="H80" s="51"/>
      <c r="I80" s="51"/>
      <c r="J80" s="29"/>
    </row>
    <row r="81" spans="2:10" ht="15" customHeight="1">
      <c r="B81" s="28"/>
      <c r="C81" s="51"/>
      <c r="D81" s="51"/>
      <c r="E81" s="51"/>
      <c r="F81" s="51"/>
      <c r="G81" s="51"/>
      <c r="H81" s="51"/>
      <c r="I81" s="51"/>
      <c r="J81" s="29"/>
    </row>
    <row r="82" spans="2:10" ht="15" customHeight="1">
      <c r="B82" s="28"/>
      <c r="C82" s="51"/>
      <c r="D82" s="51"/>
      <c r="E82" s="51"/>
      <c r="F82" s="51"/>
      <c r="G82" s="51"/>
      <c r="H82" s="51"/>
      <c r="I82" s="51"/>
      <c r="J82" s="29"/>
    </row>
    <row r="83" spans="2:10" ht="15" customHeight="1">
      <c r="B83" s="28"/>
      <c r="C83" s="51"/>
      <c r="D83" s="51"/>
      <c r="E83" s="51"/>
      <c r="F83" s="51"/>
      <c r="G83" s="51"/>
      <c r="H83" s="51"/>
      <c r="I83" s="51"/>
      <c r="J83" s="29"/>
    </row>
    <row r="84" spans="2:10" ht="15" customHeight="1">
      <c r="B84" s="28"/>
      <c r="C84" s="51"/>
      <c r="D84" s="51"/>
      <c r="E84" s="51"/>
      <c r="F84" s="51"/>
      <c r="G84" s="51"/>
      <c r="H84" s="51"/>
      <c r="I84" s="51"/>
      <c r="J84" s="29"/>
    </row>
    <row r="85" spans="2:10" ht="15" customHeight="1">
      <c r="B85" s="28"/>
      <c r="C85" s="51"/>
      <c r="D85" s="51"/>
      <c r="E85" s="51"/>
      <c r="F85" s="51"/>
      <c r="G85" s="51"/>
      <c r="H85" s="51"/>
      <c r="I85" s="51"/>
      <c r="J85" s="29"/>
    </row>
    <row r="86" spans="2:10" ht="15" customHeight="1">
      <c r="B86" s="28"/>
      <c r="C86" s="51"/>
      <c r="D86" s="51"/>
      <c r="E86" s="51"/>
      <c r="F86" s="51"/>
      <c r="G86" s="51"/>
      <c r="H86" s="51"/>
      <c r="I86" s="51"/>
      <c r="J86" s="29"/>
    </row>
    <row r="87" spans="2:10" ht="15" customHeight="1">
      <c r="B87" s="28"/>
      <c r="C87" s="51"/>
      <c r="D87" s="51"/>
      <c r="E87" s="51"/>
      <c r="F87" s="51"/>
      <c r="G87" s="51"/>
      <c r="H87" s="51"/>
      <c r="I87" s="51"/>
      <c r="J87" s="29"/>
    </row>
    <row r="88" spans="2:10" ht="15" customHeight="1">
      <c r="B88" s="28"/>
      <c r="C88" s="51"/>
      <c r="D88" s="51"/>
      <c r="E88" s="51"/>
      <c r="F88" s="51"/>
      <c r="G88" s="51"/>
      <c r="H88" s="51"/>
      <c r="I88" s="51"/>
      <c r="J88" s="29"/>
    </row>
    <row r="89" spans="2:10" ht="15" customHeight="1">
      <c r="B89" s="28"/>
      <c r="C89" s="51"/>
      <c r="D89" s="51"/>
      <c r="E89" s="51"/>
      <c r="F89" s="51"/>
      <c r="G89" s="51"/>
      <c r="H89" s="51"/>
      <c r="I89" s="51"/>
      <c r="J89" s="29"/>
    </row>
    <row r="90" spans="2:10" ht="15" customHeight="1">
      <c r="B90" s="28"/>
      <c r="C90" s="51"/>
      <c r="D90" s="51"/>
      <c r="E90" s="51"/>
      <c r="F90" s="51"/>
      <c r="G90" s="51"/>
      <c r="H90" s="51"/>
      <c r="I90" s="51"/>
      <c r="J90" s="29"/>
    </row>
    <row r="91" spans="2:10" ht="15" customHeight="1">
      <c r="B91" s="28"/>
      <c r="C91" s="51"/>
      <c r="D91" s="51"/>
      <c r="E91" s="51"/>
      <c r="F91" s="51"/>
      <c r="G91" s="51"/>
      <c r="H91" s="51"/>
      <c r="I91" s="51"/>
      <c r="J91" s="29"/>
    </row>
    <row r="92" spans="2:10" ht="15" customHeight="1">
      <c r="B92" s="28"/>
      <c r="C92" s="51"/>
      <c r="D92" s="51"/>
      <c r="E92" s="51"/>
      <c r="F92" s="51"/>
      <c r="G92" s="51"/>
      <c r="H92" s="51"/>
      <c r="I92" s="51"/>
      <c r="J92" s="29"/>
    </row>
    <row r="93" spans="2:10" ht="15" customHeight="1">
      <c r="B93" s="28"/>
      <c r="C93" s="51"/>
      <c r="D93" s="51"/>
      <c r="E93" s="51"/>
      <c r="F93" s="51"/>
      <c r="G93" s="51"/>
      <c r="H93" s="51"/>
      <c r="I93" s="51"/>
      <c r="J93" s="29"/>
    </row>
    <row r="94" spans="2:10" ht="15" customHeight="1">
      <c r="B94" s="28"/>
      <c r="C94" s="51"/>
      <c r="D94" s="51"/>
      <c r="E94" s="51"/>
      <c r="F94" s="51"/>
      <c r="G94" s="51"/>
      <c r="H94" s="51"/>
      <c r="I94" s="51"/>
      <c r="J94" s="29"/>
    </row>
    <row r="95" spans="2:10" ht="15" customHeight="1">
      <c r="B95" s="28"/>
      <c r="C95" s="51"/>
      <c r="D95" s="51"/>
      <c r="E95" s="51"/>
      <c r="F95" s="51"/>
      <c r="G95" s="51"/>
      <c r="H95" s="51"/>
      <c r="I95" s="51"/>
      <c r="J95" s="29"/>
    </row>
    <row r="96" spans="2:10" ht="15" customHeight="1">
      <c r="B96" s="28"/>
      <c r="C96" s="51"/>
      <c r="D96" s="51"/>
      <c r="E96" s="51"/>
      <c r="F96" s="51"/>
      <c r="G96" s="51"/>
      <c r="H96" s="51"/>
      <c r="I96" s="51"/>
      <c r="J96" s="29"/>
    </row>
    <row r="97" spans="2:10" ht="15" customHeight="1">
      <c r="B97" s="28"/>
      <c r="C97" s="51"/>
      <c r="D97" s="51"/>
      <c r="E97" s="51"/>
      <c r="F97" s="51"/>
      <c r="G97" s="51"/>
      <c r="H97" s="51"/>
      <c r="I97" s="51"/>
      <c r="J97" s="29"/>
    </row>
    <row r="98" spans="2:10" ht="15" customHeight="1">
      <c r="B98" s="28"/>
      <c r="C98" s="51"/>
      <c r="D98" s="51"/>
      <c r="E98" s="51"/>
      <c r="F98" s="51"/>
      <c r="G98" s="51"/>
      <c r="H98" s="51"/>
      <c r="I98" s="51"/>
      <c r="J98" s="29"/>
    </row>
    <row r="99" spans="2:10" ht="15" customHeight="1">
      <c r="B99" s="28"/>
      <c r="C99" s="51"/>
      <c r="D99" s="51"/>
      <c r="E99" s="51"/>
      <c r="F99" s="51"/>
      <c r="G99" s="51"/>
      <c r="H99" s="51"/>
      <c r="I99" s="51"/>
      <c r="J99" s="29"/>
    </row>
    <row r="100" spans="2:10" ht="6" customHeight="1">
      <c r="B100" s="30"/>
      <c r="C100" s="31"/>
      <c r="D100" s="31"/>
      <c r="E100" s="31"/>
      <c r="F100" s="31"/>
      <c r="G100" s="31"/>
      <c r="H100" s="31"/>
      <c r="I100" s="31"/>
      <c r="J100" s="20"/>
    </row>
    <row r="101" ht="19.5" customHeight="1">
      <c r="J101" s="87"/>
    </row>
    <row r="102" ht="15" customHeight="1"/>
    <row r="103" spans="2:10" ht="15" customHeight="1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5" customHeight="1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5" customHeight="1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5" customHeight="1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5" customHeight="1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5" customHeight="1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5" customHeight="1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5" customHeight="1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5" customHeight="1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5" customHeight="1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5" customHeight="1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5" customHeight="1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5" customHeight="1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5" customHeight="1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5" customHeight="1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5" customHeight="1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5" customHeight="1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5" customHeight="1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5" customHeight="1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5" customHeight="1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5" customHeight="1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5" customHeight="1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5" customHeight="1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5" customHeight="1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5" customHeight="1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5" customHeight="1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5" customHeight="1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5" customHeight="1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5" customHeight="1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5" customHeight="1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5" customHeight="1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5" customHeight="1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5" customHeight="1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5" customHeight="1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5" customHeight="1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5" customHeight="1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5" customHeight="1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5" customHeight="1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5" customHeight="1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5" customHeight="1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5" customHeight="1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5" customHeight="1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5" customHeight="1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5" customHeight="1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5" customHeight="1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5" customHeight="1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5" customHeight="1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5" customHeight="1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5" customHeight="1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5" customHeight="1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5" customHeight="1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5" customHeight="1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5" customHeight="1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5" customHeight="1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6" customHeight="1">
      <c r="B157" s="59"/>
      <c r="C157" s="59"/>
      <c r="D157" s="59"/>
      <c r="E157" s="59"/>
      <c r="F157" s="59"/>
      <c r="G157" s="59"/>
      <c r="H157" s="59"/>
      <c r="I157" s="59"/>
      <c r="J157" s="8"/>
    </row>
    <row r="158" spans="2:10" ht="19.5" customHeight="1">
      <c r="B158" s="22"/>
      <c r="C158" s="22"/>
      <c r="D158" s="22"/>
      <c r="E158" s="22"/>
      <c r="F158" s="22"/>
      <c r="G158" s="22"/>
      <c r="H158" s="22"/>
      <c r="I158" s="22"/>
      <c r="J158" s="88"/>
    </row>
    <row r="159" spans="2:10" ht="15" customHeight="1"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2:10" ht="15" customHeight="1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5" customHeight="1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5" customHeight="1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5" customHeight="1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5" customHeight="1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5" customHeight="1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5" customHeight="1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5" customHeight="1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5" customHeight="1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5" customHeight="1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5" customHeight="1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5" customHeight="1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5" customHeight="1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5" customHeight="1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5" customHeight="1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5" customHeight="1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5" customHeight="1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5" customHeight="1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5" customHeight="1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5" customHeight="1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5" customHeight="1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5" customHeight="1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5" customHeight="1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5" customHeight="1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5" customHeight="1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5" customHeight="1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5" customHeight="1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5" customHeight="1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5" customHeight="1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5" customHeight="1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5" customHeight="1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5" customHeight="1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5" customHeight="1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5" customHeight="1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5" customHeight="1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5" customHeight="1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5" customHeight="1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5" customHeight="1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5" customHeight="1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5" customHeight="1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5" customHeight="1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5" customHeight="1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5" customHeight="1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5" customHeight="1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5" customHeight="1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5" customHeight="1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5" customHeight="1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5" customHeight="1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5" customHeight="1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5" customHeight="1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5" customHeight="1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5" customHeight="1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5" customHeight="1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5" customHeight="1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6" customHeight="1">
      <c r="B214" s="59"/>
      <c r="C214" s="59"/>
      <c r="D214" s="59"/>
      <c r="E214" s="59"/>
      <c r="F214" s="59"/>
      <c r="G214" s="59"/>
      <c r="H214" s="59"/>
      <c r="I214" s="59"/>
      <c r="J214" s="8"/>
    </row>
    <row r="215" spans="2:10" ht="19.5" customHeight="1">
      <c r="B215" s="22"/>
      <c r="C215" s="22"/>
      <c r="D215" s="22"/>
      <c r="E215" s="22"/>
      <c r="F215" s="22"/>
      <c r="G215" s="22"/>
      <c r="H215" s="22"/>
      <c r="I215" s="22"/>
      <c r="J215" s="88"/>
    </row>
    <row r="216" spans="2:10" ht="15" customHeight="1"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2:10" ht="15" customHeight="1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5" customHeight="1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5" customHeight="1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5" customHeight="1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5" customHeight="1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5" customHeight="1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5" customHeight="1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5" customHeight="1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5" customHeight="1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5" customHeight="1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5" customHeight="1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5" customHeight="1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5" customHeight="1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5" customHeight="1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5" customHeight="1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5" customHeight="1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5" customHeight="1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5" customHeight="1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5" customHeight="1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5" customHeight="1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5" customHeight="1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5" customHeight="1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5" customHeight="1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5" customHeight="1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5" customHeight="1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5" customHeight="1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5" customHeight="1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5" customHeight="1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5" customHeight="1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5" customHeight="1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5" customHeight="1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5" customHeight="1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5" customHeight="1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5" customHeight="1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5" customHeight="1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5" customHeight="1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5" customHeight="1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5" customHeight="1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5" customHeight="1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5" customHeight="1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5" customHeight="1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5" customHeight="1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5" customHeight="1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5" customHeight="1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5" customHeight="1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5" customHeight="1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5" customHeight="1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5" customHeight="1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5" customHeight="1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5" customHeight="1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5" customHeight="1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5" customHeight="1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5" customHeight="1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5" customHeight="1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6" customHeight="1">
      <c r="B271" s="59"/>
      <c r="C271" s="59"/>
      <c r="D271" s="59"/>
      <c r="E271" s="59"/>
      <c r="F271" s="59"/>
      <c r="G271" s="59"/>
      <c r="H271" s="59"/>
      <c r="I271" s="59"/>
      <c r="J271" s="8"/>
    </row>
    <row r="272" ht="19.5" customHeight="1">
      <c r="J272" s="87"/>
    </row>
  </sheetData>
  <sheetProtection sheet="1"/>
  <mergeCells count="12">
    <mergeCell ref="L8:P10"/>
    <mergeCell ref="L25:P28"/>
    <mergeCell ref="F2:J2"/>
    <mergeCell ref="H8:H12"/>
    <mergeCell ref="E10:E12"/>
    <mergeCell ref="H17:H20"/>
    <mergeCell ref="E18:E20"/>
    <mergeCell ref="E25:E26"/>
    <mergeCell ref="H25:H32"/>
    <mergeCell ref="E27:E29"/>
    <mergeCell ref="E30:E31"/>
    <mergeCell ref="E32:F32"/>
  </mergeCells>
  <dataValidations count="1">
    <dataValidation type="list" allowBlank="1" showInputMessage="1" showErrorMessage="1" sqref="G25:G32 G17:G20 G8:G12">
      <formula1>$W$18:$W$19</formula1>
    </dataValidation>
  </dataValidations>
  <printOptions horizontalCentered="1"/>
  <pageMargins left="0.6692913385826772" right="0.6692913385826772" top="0.5905511811023623" bottom="0.31496062992125984" header="0.3937007874015748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フロム構造計画研究所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竹村誠太郎</dc:creator>
  <cp:keywords/>
  <dc:description/>
  <cp:lastModifiedBy>松下 雅恵</cp:lastModifiedBy>
  <cp:lastPrinted>2022-10-28T03:03:21Z</cp:lastPrinted>
  <dcterms:created xsi:type="dcterms:W3CDTF">2008-07-05T05:50:45Z</dcterms:created>
  <dcterms:modified xsi:type="dcterms:W3CDTF">2023-03-13T01:47:50Z</dcterms:modified>
  <cp:category/>
  <cp:version/>
  <cp:contentType/>
  <cp:contentStatus/>
</cp:coreProperties>
</file>